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F:\Karo\Handball\Bezirk RNT\Saison 2024-2025\Meldungen\"/>
    </mc:Choice>
  </mc:AlternateContent>
  <xr:revisionPtr revIDLastSave="0" documentId="13_ncr:1_{BB9FE327-89E2-4DAB-B85A-2232537BF338}" xr6:coauthVersionLast="47" xr6:coauthVersionMax="47" xr10:uidLastSave="{00000000-0000-0000-0000-000000000000}"/>
  <bookViews>
    <workbookView xWindow="-108" yWindow="-108" windowWidth="23256" windowHeight="12456" tabRatio="686" activeTab="6" xr2:uid="{B7526EFF-4AD9-4D0A-A643-1CFA4B43921B}"/>
  </bookViews>
  <sheets>
    <sheet name="Männer" sheetId="19" r:id="rId1"/>
    <sheet name="Frauen" sheetId="20" r:id="rId2"/>
    <sheet name="mA" sheetId="2" r:id="rId3"/>
    <sheet name="mB" sheetId="9" r:id="rId4"/>
    <sheet name="mC" sheetId="10" r:id="rId5"/>
    <sheet name="mD" sheetId="11" r:id="rId6"/>
    <sheet name="mE" sheetId="12" r:id="rId7"/>
    <sheet name="wA" sheetId="3" r:id="rId8"/>
    <sheet name="wB" sheetId="13" r:id="rId9"/>
    <sheet name="wC" sheetId="14" r:id="rId10"/>
    <sheet name="wD" sheetId="15" r:id="rId11"/>
    <sheet name="wE" sheetId="16" r:id="rId12"/>
    <sheet name="Minis" sheetId="17" r:id="rId13"/>
    <sheet name="N-O-T Jugend" sheetId="8" state="hidden" r:id="rId14"/>
    <sheet name="Heilbronn-Franken" sheetId="18" state="hidden" r:id="rId15"/>
    <sheet name="Ausrichter Quali" sheetId="21" state="hidden" r:id="rId16"/>
    <sheet name="Vereine" sheetId="4" r:id="rId17"/>
    <sheet name="Nummern" sheetId="22" state="hidden" r:id="rId18"/>
    <sheet name="neue SGs" sheetId="23" state="hidden" r:id="rId19"/>
    <sheet name="Quali-Ausrichter" sheetId="24" state="hidden" r:id="rId20"/>
  </sheets>
  <definedNames>
    <definedName name="_xlnm._FilterDatabase" localSheetId="15" hidden="1">'Ausrichter Quali'!$A$2:$L$39</definedName>
    <definedName name="_xlnm._FilterDatabase" localSheetId="6" hidden="1">mE!$A$3:$O$21</definedName>
    <definedName name="_xlnm._FilterDatabase" localSheetId="12" hidden="1">Minis!$A$2:$G$53</definedName>
    <definedName name="_xlnm._FilterDatabase" localSheetId="16" hidden="1">Vereine!$A$1:$I$317</definedName>
    <definedName name="_xlnm._FilterDatabase" localSheetId="9" hidden="1">wC!$A$3:$H$17</definedName>
    <definedName name="_xlnm._FilterDatabase" localSheetId="10" hidden="1">wD!$A$3:$G$18</definedName>
    <definedName name="_xlnm._FilterDatabase" localSheetId="11" hidden="1">wE!$A$3:$G$20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2" l="1"/>
  <c r="G12" i="12"/>
  <c r="G13" i="12"/>
  <c r="E11" i="12"/>
  <c r="E12" i="12"/>
  <c r="E13" i="12"/>
  <c r="C9" i="12"/>
  <c r="C7" i="16"/>
  <c r="C8" i="16"/>
  <c r="C9" i="16"/>
  <c r="C10" i="16"/>
  <c r="C11" i="16"/>
  <c r="M5" i="12"/>
  <c r="M6" i="12"/>
  <c r="M8" i="12"/>
  <c r="M10" i="12"/>
  <c r="K10" i="12"/>
  <c r="I7" i="12"/>
  <c r="I4" i="12"/>
  <c r="M4" i="12"/>
  <c r="G5" i="12" l="1"/>
  <c r="G6" i="12"/>
  <c r="G7" i="12"/>
  <c r="G8" i="12"/>
  <c r="G9" i="12"/>
  <c r="G10" i="12"/>
  <c r="E5" i="12"/>
  <c r="E6" i="12"/>
  <c r="E7" i="12"/>
  <c r="E8" i="12"/>
  <c r="E9" i="12"/>
  <c r="E10" i="12"/>
  <c r="E4" i="12"/>
  <c r="M5" i="9" l="1"/>
  <c r="M7" i="9"/>
  <c r="M8" i="9"/>
  <c r="M9" i="9"/>
  <c r="M4" i="9"/>
  <c r="I12" i="14" l="1"/>
  <c r="I10" i="14"/>
  <c r="I8" i="14"/>
  <c r="I7" i="14"/>
  <c r="K10" i="13"/>
  <c r="K9" i="13"/>
  <c r="K8" i="13"/>
  <c r="O17" i="12"/>
  <c r="K10" i="11"/>
  <c r="C8" i="15" l="1"/>
  <c r="C9" i="15"/>
  <c r="C10" i="15"/>
  <c r="I8" i="15" l="1"/>
  <c r="I7" i="15"/>
  <c r="I5" i="15"/>
  <c r="I4" i="15"/>
  <c r="H317" i="4" l="1"/>
  <c r="G17" i="16" l="1"/>
  <c r="G14" i="16"/>
  <c r="G12" i="16"/>
  <c r="G11" i="16"/>
  <c r="G10" i="16"/>
  <c r="G9" i="16"/>
  <c r="O14" i="12"/>
  <c r="K9" i="2" l="1"/>
  <c r="C8" i="12" l="1"/>
  <c r="C7" i="12"/>
  <c r="E11" i="15"/>
  <c r="E10" i="15"/>
  <c r="E9" i="15"/>
  <c r="E8" i="15"/>
  <c r="E7" i="15"/>
  <c r="E6" i="15"/>
  <c r="E5" i="15"/>
  <c r="I16" i="3"/>
  <c r="I17" i="3"/>
  <c r="I18" i="3"/>
  <c r="I19" i="3"/>
  <c r="I20" i="3"/>
  <c r="K8" i="9"/>
  <c r="K6" i="9"/>
  <c r="K4" i="9"/>
  <c r="I13" i="9"/>
  <c r="I12" i="9"/>
  <c r="I11" i="9"/>
  <c r="I10" i="9"/>
  <c r="I9" i="9"/>
  <c r="I6" i="9"/>
  <c r="I5" i="9"/>
  <c r="I4" i="9"/>
  <c r="G12" i="9"/>
  <c r="G11" i="9"/>
  <c r="G10" i="9"/>
  <c r="G9" i="9"/>
  <c r="G8" i="9"/>
  <c r="G7" i="9"/>
  <c r="G6" i="9"/>
  <c r="G5" i="9"/>
  <c r="G4" i="9"/>
  <c r="E6" i="9"/>
  <c r="I14" i="2" l="1"/>
  <c r="H316" i="4" l="1"/>
  <c r="O12" i="19"/>
  <c r="I14" i="17" l="1"/>
  <c r="G5" i="3"/>
  <c r="G6" i="3"/>
  <c r="G7" i="3"/>
  <c r="G8" i="3"/>
  <c r="G9" i="3"/>
  <c r="G10" i="3"/>
  <c r="G11" i="3"/>
  <c r="G12" i="3"/>
  <c r="G13" i="3"/>
  <c r="G10" i="10"/>
  <c r="I5" i="2"/>
  <c r="I6" i="2"/>
  <c r="I7" i="2"/>
  <c r="I8" i="2"/>
  <c r="I9" i="2"/>
  <c r="I10" i="2"/>
  <c r="I11" i="2"/>
  <c r="I12" i="2"/>
  <c r="I13" i="2"/>
  <c r="G5" i="2"/>
  <c r="G6" i="2"/>
  <c r="G7" i="2"/>
  <c r="G9" i="2"/>
  <c r="G10" i="2"/>
  <c r="G12" i="2"/>
  <c r="G13" i="2"/>
  <c r="C12" i="20"/>
  <c r="C11" i="20"/>
  <c r="C9" i="20"/>
  <c r="C8" i="20"/>
  <c r="C7" i="20"/>
  <c r="I13" i="19" l="1"/>
  <c r="I11" i="13" l="1"/>
  <c r="I10" i="13"/>
  <c r="G4" i="3"/>
  <c r="I14" i="3"/>
  <c r="I11" i="3"/>
  <c r="I12" i="3"/>
  <c r="I13" i="3"/>
  <c r="I4" i="2" l="1"/>
  <c r="G15" i="19" l="1"/>
  <c r="E15" i="19"/>
  <c r="E13" i="19"/>
  <c r="E11" i="19"/>
  <c r="C16" i="19"/>
  <c r="C15" i="19"/>
  <c r="C14" i="19"/>
  <c r="C13" i="19"/>
  <c r="C12" i="19"/>
  <c r="C11" i="19"/>
  <c r="C10" i="19"/>
  <c r="C9" i="19"/>
  <c r="C7" i="19"/>
  <c r="C6" i="19"/>
  <c r="C5" i="19"/>
  <c r="I11" i="10"/>
  <c r="I8" i="10"/>
  <c r="I6" i="10"/>
  <c r="I5" i="10"/>
  <c r="I10" i="10"/>
  <c r="K7" i="10"/>
  <c r="K8" i="10"/>
  <c r="K4" i="10"/>
  <c r="K5" i="10"/>
  <c r="G16" i="17" l="1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E10" i="20" l="1"/>
  <c r="I8" i="19"/>
  <c r="K5" i="19"/>
  <c r="K7" i="19"/>
  <c r="K12" i="19"/>
  <c r="K13" i="19"/>
  <c r="K4" i="19"/>
  <c r="I5" i="13" l="1"/>
  <c r="I6" i="13"/>
  <c r="I9" i="13"/>
  <c r="G13" i="20"/>
  <c r="G10" i="20"/>
  <c r="E13" i="20"/>
  <c r="E11" i="20"/>
  <c r="E9" i="20"/>
  <c r="E8" i="20"/>
  <c r="E7" i="20"/>
  <c r="E5" i="20"/>
  <c r="G10" i="19"/>
  <c r="G9" i="19"/>
  <c r="G8" i="13" l="1"/>
  <c r="G9" i="13"/>
  <c r="G10" i="13"/>
  <c r="G11" i="13"/>
  <c r="G12" i="13"/>
  <c r="G13" i="13"/>
  <c r="G7" i="13"/>
  <c r="K9" i="11"/>
  <c r="K7" i="11"/>
  <c r="K6" i="11"/>
  <c r="I10" i="11"/>
  <c r="K4" i="11"/>
  <c r="G11" i="14"/>
  <c r="G10" i="14"/>
  <c r="G9" i="14"/>
  <c r="G8" i="14"/>
  <c r="C4" i="19" l="1"/>
  <c r="E8" i="14" l="1"/>
  <c r="E9" i="14"/>
  <c r="E10" i="14"/>
  <c r="E11" i="14"/>
  <c r="E4" i="9"/>
  <c r="G13" i="11" l="1"/>
  <c r="G12" i="11"/>
  <c r="G8" i="11"/>
  <c r="G7" i="11"/>
  <c r="G6" i="11"/>
  <c r="G4" i="11"/>
  <c r="E11" i="10"/>
  <c r="G5" i="10"/>
  <c r="G9" i="10" l="1"/>
  <c r="G8" i="10"/>
  <c r="G7" i="10"/>
  <c r="G6" i="10"/>
  <c r="E10" i="10"/>
  <c r="E9" i="10"/>
  <c r="E8" i="10"/>
  <c r="E6" i="10"/>
  <c r="E7" i="10"/>
  <c r="E5" i="10"/>
  <c r="E4" i="10"/>
  <c r="C12" i="10"/>
  <c r="C13" i="10"/>
  <c r="E12" i="11" l="1"/>
  <c r="E13" i="11"/>
  <c r="E11" i="11"/>
  <c r="E10" i="11"/>
  <c r="E6" i="11"/>
  <c r="E7" i="11"/>
  <c r="E8" i="11"/>
  <c r="E5" i="11"/>
  <c r="E4" i="11"/>
  <c r="C8" i="11"/>
  <c r="C9" i="11"/>
  <c r="C10" i="11"/>
  <c r="C11" i="11"/>
  <c r="C12" i="11"/>
  <c r="C13" i="11"/>
  <c r="C7" i="11"/>
  <c r="C6" i="11"/>
  <c r="C5" i="11"/>
  <c r="C4" i="11"/>
  <c r="C10" i="10"/>
  <c r="C11" i="10"/>
  <c r="C5" i="10"/>
  <c r="C6" i="10"/>
  <c r="C7" i="10"/>
  <c r="C9" i="10"/>
  <c r="C6" i="14"/>
  <c r="C7" i="14"/>
  <c r="C8" i="14"/>
  <c r="C9" i="14"/>
  <c r="C10" i="14"/>
  <c r="C11" i="14"/>
  <c r="C12" i="14"/>
  <c r="C13" i="14"/>
  <c r="E36" i="17" l="1"/>
  <c r="E37" i="17"/>
  <c r="E38" i="17"/>
  <c r="I13" i="17"/>
  <c r="H315" i="4"/>
  <c r="H314" i="4" l="1"/>
  <c r="G7" i="14" l="1"/>
  <c r="G6" i="14"/>
  <c r="G5" i="14"/>
  <c r="I10" i="3" l="1"/>
  <c r="I9" i="3"/>
  <c r="I8" i="3"/>
  <c r="I7" i="3"/>
  <c r="I6" i="3"/>
  <c r="I5" i="3"/>
  <c r="I4" i="3"/>
  <c r="E11" i="16"/>
  <c r="E10" i="16"/>
  <c r="E9" i="16"/>
  <c r="E8" i="16"/>
  <c r="E7" i="16"/>
  <c r="K8" i="2" l="1"/>
  <c r="K7" i="2"/>
  <c r="K6" i="2"/>
  <c r="K5" i="2"/>
  <c r="E7" i="14"/>
  <c r="E6" i="14"/>
  <c r="C12" i="17" l="1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E42" i="17"/>
  <c r="E41" i="17"/>
  <c r="E40" i="17"/>
  <c r="E39" i="17"/>
  <c r="K7" i="13"/>
  <c r="K6" i="13"/>
  <c r="K5" i="13"/>
  <c r="C5" i="9"/>
  <c r="C6" i="9"/>
  <c r="C5" i="2"/>
  <c r="C6" i="2"/>
  <c r="G20" i="16" l="1"/>
  <c r="G10" i="15"/>
  <c r="G9" i="15"/>
  <c r="G8" i="15"/>
  <c r="G7" i="15"/>
  <c r="G6" i="16"/>
  <c r="G7" i="16"/>
  <c r="E5" i="16"/>
  <c r="E6" i="16"/>
  <c r="G5" i="15"/>
  <c r="I4" i="14"/>
  <c r="G4" i="14"/>
  <c r="K4" i="13"/>
  <c r="C4" i="9"/>
  <c r="G4" i="20"/>
  <c r="C4" i="20"/>
  <c r="G4" i="19"/>
  <c r="G5" i="19"/>
  <c r="E8" i="19"/>
  <c r="C6" i="12"/>
  <c r="C5" i="12"/>
  <c r="I5" i="14" l="1"/>
  <c r="I12" i="17" l="1"/>
  <c r="C4" i="15" l="1"/>
  <c r="C5" i="15"/>
  <c r="C6" i="15"/>
  <c r="C7" i="15"/>
  <c r="I8" i="13"/>
  <c r="I7" i="13"/>
  <c r="G4" i="2" l="1"/>
  <c r="E5" i="14" l="1"/>
  <c r="C8" i="10"/>
  <c r="G6" i="13" l="1"/>
  <c r="H310" i="4" l="1"/>
  <c r="H311" i="4"/>
  <c r="H312" i="4"/>
  <c r="H313" i="4"/>
  <c r="G7" i="20"/>
  <c r="H309" i="4"/>
  <c r="H308" i="4"/>
  <c r="H307" i="4"/>
  <c r="G4" i="16" l="1"/>
  <c r="H306" i="4" l="1"/>
  <c r="H305" i="4"/>
  <c r="H304" i="4"/>
  <c r="H303" i="4"/>
  <c r="H302" i="4"/>
  <c r="E21" i="17" l="1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C6" i="16"/>
  <c r="C5" i="16"/>
  <c r="C4" i="16"/>
  <c r="E20" i="17"/>
  <c r="E19" i="17"/>
  <c r="E18" i="17"/>
  <c r="E17" i="17"/>
  <c r="E16" i="17"/>
  <c r="E15" i="17"/>
  <c r="G12" i="17" l="1"/>
  <c r="G13" i="17"/>
  <c r="G14" i="17"/>
  <c r="G15" i="17"/>
  <c r="C10" i="17"/>
  <c r="C11" i="17"/>
  <c r="I4" i="17" l="1"/>
  <c r="I5" i="17"/>
  <c r="I6" i="17"/>
  <c r="I7" i="17"/>
  <c r="I8" i="17"/>
  <c r="I9" i="17"/>
  <c r="I10" i="17"/>
  <c r="I11" i="17"/>
  <c r="I3" i="17"/>
  <c r="G5" i="13"/>
  <c r="E4" i="20" l="1"/>
  <c r="G6" i="19"/>
  <c r="H301" i="4"/>
  <c r="H300" i="4"/>
  <c r="H299" i="4" l="1"/>
  <c r="H298" i="4" l="1"/>
  <c r="H297" i="4"/>
  <c r="H296" i="4" l="1"/>
  <c r="H295" i="4" l="1"/>
  <c r="H294" i="4"/>
  <c r="H293" i="4"/>
  <c r="H292" i="4"/>
  <c r="H291" i="4"/>
  <c r="E4" i="14"/>
  <c r="G4" i="13"/>
  <c r="H290" i="4"/>
  <c r="H289" i="4" l="1"/>
  <c r="H288" i="4"/>
  <c r="H287" i="4"/>
  <c r="G11" i="17" l="1"/>
  <c r="E9" i="17"/>
  <c r="E12" i="17"/>
  <c r="E11" i="17"/>
  <c r="E10" i="17"/>
  <c r="G10" i="17"/>
  <c r="G8" i="17"/>
  <c r="G7" i="17"/>
  <c r="E6" i="17"/>
  <c r="E13" i="17"/>
  <c r="E3" i="17"/>
  <c r="E7" i="17"/>
  <c r="E14" i="17"/>
  <c r="E4" i="17"/>
  <c r="E8" i="17"/>
  <c r="E5" i="17"/>
  <c r="C5" i="17"/>
  <c r="C8" i="17"/>
  <c r="H286" i="4" l="1"/>
  <c r="E4" i="16"/>
  <c r="G5" i="17"/>
  <c r="G9" i="17"/>
  <c r="G4" i="17"/>
  <c r="G6" i="17"/>
  <c r="G3" i="17"/>
  <c r="G4" i="15"/>
  <c r="H285" i="4" l="1"/>
  <c r="H284" i="4" l="1"/>
  <c r="B15" i="8" l="1"/>
  <c r="B14" i="8"/>
  <c r="B13" i="8"/>
  <c r="B5" i="8"/>
  <c r="B6" i="8"/>
  <c r="B9" i="8"/>
  <c r="C9" i="17"/>
  <c r="C3" i="17"/>
  <c r="C6" i="17"/>
  <c r="C4" i="17"/>
  <c r="C7" i="17"/>
  <c r="E4" i="15"/>
  <c r="C5" i="14"/>
  <c r="C4" i="14"/>
  <c r="H283" i="4"/>
  <c r="H282" i="4"/>
  <c r="C4" i="12"/>
  <c r="C4" i="10"/>
  <c r="H281" i="4"/>
  <c r="H280" i="4" l="1"/>
  <c r="C4" i="2"/>
  <c r="H279" i="4" l="1"/>
  <c r="H278" i="4"/>
  <c r="G278" i="4"/>
  <c r="F278" i="4"/>
  <c r="E278" i="4"/>
  <c r="H277" i="4"/>
  <c r="G277" i="4"/>
  <c r="F277" i="4"/>
  <c r="E277" i="4"/>
  <c r="H276" i="4"/>
  <c r="G276" i="4"/>
  <c r="F276" i="4"/>
  <c r="E276" i="4"/>
  <c r="H275" i="4"/>
  <c r="G275" i="4"/>
  <c r="F275" i="4"/>
  <c r="E275" i="4"/>
  <c r="H274" i="4"/>
  <c r="G274" i="4"/>
  <c r="F274" i="4"/>
  <c r="E274" i="4"/>
  <c r="H273" i="4"/>
  <c r="G273" i="4"/>
  <c r="F273" i="4"/>
  <c r="E273" i="4"/>
  <c r="H272" i="4"/>
  <c r="G272" i="4"/>
  <c r="F272" i="4"/>
  <c r="E272" i="4"/>
  <c r="H271" i="4"/>
  <c r="G271" i="4"/>
  <c r="F271" i="4"/>
  <c r="E271" i="4"/>
  <c r="H270" i="4"/>
  <c r="G270" i="4"/>
  <c r="F270" i="4"/>
  <c r="E270" i="4"/>
  <c r="H269" i="4"/>
  <c r="G269" i="4"/>
  <c r="F269" i="4"/>
  <c r="E269" i="4"/>
  <c r="H268" i="4"/>
  <c r="G268" i="4"/>
  <c r="F268" i="4"/>
  <c r="E268" i="4"/>
  <c r="H267" i="4"/>
  <c r="G267" i="4"/>
  <c r="F267" i="4"/>
  <c r="E267" i="4"/>
  <c r="H266" i="4"/>
  <c r="G266" i="4"/>
  <c r="F266" i="4"/>
  <c r="E266" i="4"/>
  <c r="H265" i="4"/>
  <c r="G265" i="4"/>
  <c r="F265" i="4"/>
  <c r="E265" i="4"/>
  <c r="H264" i="4"/>
  <c r="G264" i="4"/>
  <c r="F264" i="4"/>
  <c r="E264" i="4"/>
  <c r="H263" i="4"/>
  <c r="G263" i="4"/>
  <c r="F263" i="4"/>
  <c r="E263" i="4"/>
  <c r="H262" i="4"/>
  <c r="G262" i="4"/>
  <c r="F262" i="4"/>
  <c r="E262" i="4"/>
  <c r="H261" i="4"/>
  <c r="G261" i="4"/>
  <c r="F261" i="4"/>
  <c r="E261" i="4"/>
  <c r="H260" i="4"/>
  <c r="G260" i="4"/>
  <c r="F260" i="4"/>
  <c r="E260" i="4"/>
  <c r="H259" i="4"/>
  <c r="G259" i="4"/>
  <c r="F259" i="4"/>
  <c r="E259" i="4"/>
  <c r="H258" i="4"/>
  <c r="G258" i="4"/>
  <c r="F258" i="4"/>
  <c r="E258" i="4"/>
  <c r="H257" i="4"/>
  <c r="G257" i="4"/>
  <c r="F257" i="4"/>
  <c r="E257" i="4"/>
  <c r="H256" i="4"/>
  <c r="G256" i="4"/>
  <c r="F256" i="4"/>
  <c r="E256" i="4"/>
  <c r="H255" i="4"/>
  <c r="G255" i="4"/>
  <c r="F255" i="4"/>
  <c r="E255" i="4"/>
  <c r="H254" i="4"/>
  <c r="G254" i="4"/>
  <c r="F254" i="4"/>
  <c r="E254" i="4"/>
  <c r="H253" i="4"/>
  <c r="G253" i="4"/>
  <c r="F253" i="4"/>
  <c r="E253" i="4"/>
  <c r="H252" i="4"/>
  <c r="G252" i="4"/>
  <c r="F252" i="4"/>
  <c r="E252" i="4"/>
  <c r="H251" i="4"/>
  <c r="G251" i="4"/>
  <c r="F251" i="4"/>
  <c r="E251" i="4"/>
  <c r="H250" i="4"/>
  <c r="G250" i="4"/>
  <c r="F250" i="4"/>
  <c r="E250" i="4"/>
  <c r="H249" i="4"/>
  <c r="G249" i="4"/>
  <c r="F249" i="4"/>
  <c r="E249" i="4"/>
  <c r="H248" i="4"/>
  <c r="G248" i="4"/>
  <c r="F248" i="4"/>
  <c r="E248" i="4"/>
  <c r="H247" i="4"/>
  <c r="G247" i="4"/>
  <c r="F247" i="4"/>
  <c r="E247" i="4"/>
  <c r="H246" i="4"/>
  <c r="G246" i="4"/>
  <c r="F246" i="4"/>
  <c r="E246" i="4"/>
  <c r="H245" i="4"/>
  <c r="G245" i="4"/>
  <c r="F245" i="4"/>
  <c r="E245" i="4"/>
  <c r="H244" i="4"/>
  <c r="G244" i="4"/>
  <c r="F244" i="4"/>
  <c r="E244" i="4"/>
  <c r="H243" i="4"/>
  <c r="G243" i="4"/>
  <c r="F243" i="4"/>
  <c r="E243" i="4"/>
  <c r="H242" i="4"/>
  <c r="G242" i="4"/>
  <c r="F242" i="4"/>
  <c r="E242" i="4"/>
  <c r="H241" i="4"/>
  <c r="G241" i="4"/>
  <c r="F241" i="4"/>
  <c r="E241" i="4"/>
  <c r="H240" i="4"/>
  <c r="G240" i="4"/>
  <c r="F240" i="4"/>
  <c r="E240" i="4"/>
  <c r="H239" i="4"/>
  <c r="G239" i="4"/>
  <c r="F239" i="4"/>
  <c r="E239" i="4"/>
  <c r="H238" i="4"/>
  <c r="G238" i="4"/>
  <c r="F238" i="4"/>
  <c r="E238" i="4"/>
  <c r="H237" i="4"/>
  <c r="G237" i="4"/>
  <c r="F237" i="4"/>
  <c r="E237" i="4"/>
  <c r="H236" i="4"/>
  <c r="G236" i="4"/>
  <c r="F236" i="4"/>
  <c r="E236" i="4"/>
  <c r="H235" i="4"/>
  <c r="G235" i="4"/>
  <c r="F235" i="4"/>
  <c r="E235" i="4"/>
  <c r="H234" i="4"/>
  <c r="G234" i="4"/>
  <c r="F234" i="4"/>
  <c r="E234" i="4"/>
  <c r="H233" i="4"/>
  <c r="G233" i="4"/>
  <c r="F233" i="4"/>
  <c r="E233" i="4"/>
  <c r="H232" i="4"/>
  <c r="G232" i="4"/>
  <c r="F232" i="4"/>
  <c r="E232" i="4"/>
  <c r="H231" i="4"/>
  <c r="G231" i="4"/>
  <c r="F231" i="4"/>
  <c r="E231" i="4"/>
  <c r="H230" i="4"/>
  <c r="G230" i="4"/>
  <c r="F230" i="4"/>
  <c r="E230" i="4"/>
  <c r="H229" i="4"/>
  <c r="G229" i="4"/>
  <c r="F229" i="4"/>
  <c r="E229" i="4"/>
  <c r="H228" i="4"/>
  <c r="G228" i="4"/>
  <c r="F228" i="4"/>
  <c r="E228" i="4"/>
  <c r="H227" i="4"/>
  <c r="G227" i="4"/>
  <c r="F227" i="4"/>
  <c r="E227" i="4"/>
  <c r="H226" i="4"/>
  <c r="G226" i="4"/>
  <c r="F226" i="4"/>
  <c r="E226" i="4"/>
  <c r="H225" i="4"/>
  <c r="G225" i="4"/>
  <c r="F225" i="4"/>
  <c r="E225" i="4"/>
  <c r="H224" i="4"/>
  <c r="G224" i="4"/>
  <c r="F224" i="4"/>
  <c r="E224" i="4"/>
  <c r="H223" i="4"/>
  <c r="G223" i="4"/>
  <c r="F223" i="4"/>
  <c r="E223" i="4"/>
  <c r="H222" i="4"/>
  <c r="G222" i="4"/>
  <c r="F222" i="4"/>
  <c r="E222" i="4"/>
  <c r="H221" i="4"/>
  <c r="G221" i="4"/>
  <c r="F221" i="4"/>
  <c r="E221" i="4"/>
  <c r="H220" i="4"/>
  <c r="G220" i="4"/>
  <c r="F220" i="4"/>
  <c r="E220" i="4"/>
  <c r="H219" i="4"/>
  <c r="G219" i="4"/>
  <c r="F219" i="4"/>
  <c r="E219" i="4"/>
  <c r="H218" i="4"/>
  <c r="G218" i="4"/>
  <c r="F218" i="4"/>
  <c r="E218" i="4"/>
  <c r="H217" i="4"/>
  <c r="G217" i="4"/>
  <c r="F217" i="4"/>
  <c r="E217" i="4"/>
  <c r="H216" i="4"/>
  <c r="G216" i="4"/>
  <c r="F216" i="4"/>
  <c r="E216" i="4"/>
  <c r="H215" i="4"/>
  <c r="G215" i="4"/>
  <c r="F215" i="4"/>
  <c r="E215" i="4"/>
  <c r="H214" i="4"/>
  <c r="G214" i="4"/>
  <c r="F214" i="4"/>
  <c r="E214" i="4"/>
  <c r="H213" i="4"/>
  <c r="G213" i="4"/>
  <c r="F213" i="4"/>
  <c r="E213" i="4"/>
  <c r="H212" i="4"/>
  <c r="G212" i="4"/>
  <c r="F212" i="4"/>
  <c r="E212" i="4"/>
  <c r="H211" i="4"/>
  <c r="G211" i="4"/>
  <c r="F211" i="4"/>
  <c r="E211" i="4"/>
  <c r="H210" i="4"/>
  <c r="G210" i="4"/>
  <c r="F210" i="4"/>
  <c r="E210" i="4"/>
  <c r="H209" i="4"/>
  <c r="G209" i="4"/>
  <c r="F209" i="4"/>
  <c r="E209" i="4"/>
  <c r="H208" i="4"/>
  <c r="G208" i="4"/>
  <c r="F208" i="4"/>
  <c r="E208" i="4"/>
  <c r="H207" i="4"/>
  <c r="G207" i="4"/>
  <c r="F207" i="4"/>
  <c r="E207" i="4"/>
  <c r="H206" i="4"/>
  <c r="G206" i="4"/>
  <c r="F206" i="4"/>
  <c r="E206" i="4"/>
  <c r="H205" i="4"/>
  <c r="G205" i="4"/>
  <c r="F205" i="4"/>
  <c r="E205" i="4"/>
  <c r="H204" i="4"/>
  <c r="G204" i="4"/>
  <c r="F204" i="4"/>
  <c r="E204" i="4"/>
  <c r="H203" i="4"/>
  <c r="G203" i="4"/>
  <c r="F203" i="4"/>
  <c r="E203" i="4"/>
  <c r="H202" i="4"/>
  <c r="G202" i="4"/>
  <c r="F202" i="4"/>
  <c r="E202" i="4"/>
  <c r="H201" i="4"/>
  <c r="G201" i="4"/>
  <c r="F201" i="4"/>
  <c r="E201" i="4"/>
  <c r="H200" i="4"/>
  <c r="G200" i="4"/>
  <c r="F200" i="4"/>
  <c r="E200" i="4"/>
  <c r="H199" i="4"/>
  <c r="G199" i="4"/>
  <c r="F199" i="4"/>
  <c r="E199" i="4"/>
  <c r="H198" i="4"/>
  <c r="G198" i="4"/>
  <c r="F198" i="4"/>
  <c r="E198" i="4"/>
  <c r="H197" i="4"/>
  <c r="G197" i="4"/>
  <c r="F197" i="4"/>
  <c r="E197" i="4"/>
  <c r="H196" i="4"/>
  <c r="G196" i="4"/>
  <c r="F196" i="4"/>
  <c r="E196" i="4"/>
  <c r="H195" i="4"/>
  <c r="G195" i="4"/>
  <c r="F195" i="4"/>
  <c r="E195" i="4"/>
  <c r="H194" i="4"/>
  <c r="G194" i="4"/>
  <c r="F194" i="4"/>
  <c r="E194" i="4"/>
  <c r="H193" i="4"/>
  <c r="G193" i="4"/>
  <c r="F193" i="4"/>
  <c r="E193" i="4"/>
  <c r="H192" i="4"/>
  <c r="G192" i="4"/>
  <c r="F192" i="4"/>
  <c r="E192" i="4"/>
  <c r="H191" i="4"/>
  <c r="G191" i="4"/>
  <c r="F191" i="4"/>
  <c r="E191" i="4"/>
  <c r="H190" i="4"/>
  <c r="G190" i="4"/>
  <c r="F190" i="4"/>
  <c r="E190" i="4"/>
  <c r="H189" i="4"/>
  <c r="G189" i="4"/>
  <c r="F189" i="4"/>
  <c r="E189" i="4"/>
  <c r="H188" i="4"/>
  <c r="G188" i="4"/>
  <c r="F188" i="4"/>
  <c r="E188" i="4"/>
  <c r="H187" i="4"/>
  <c r="G187" i="4"/>
  <c r="F187" i="4"/>
  <c r="E187" i="4"/>
  <c r="H186" i="4"/>
  <c r="G186" i="4"/>
  <c r="F186" i="4"/>
  <c r="E186" i="4"/>
  <c r="H185" i="4"/>
  <c r="G185" i="4"/>
  <c r="F185" i="4"/>
  <c r="E185" i="4"/>
  <c r="H184" i="4"/>
  <c r="G184" i="4"/>
  <c r="F184" i="4"/>
  <c r="E184" i="4"/>
  <c r="H183" i="4"/>
  <c r="G183" i="4"/>
  <c r="F183" i="4"/>
  <c r="E183" i="4"/>
  <c r="H182" i="4"/>
  <c r="G182" i="4"/>
  <c r="F182" i="4"/>
  <c r="E182" i="4"/>
  <c r="H181" i="4"/>
  <c r="G181" i="4"/>
  <c r="F181" i="4"/>
  <c r="E181" i="4"/>
  <c r="H180" i="4"/>
  <c r="G180" i="4"/>
  <c r="F180" i="4"/>
  <c r="E180" i="4"/>
  <c r="H179" i="4"/>
  <c r="G179" i="4"/>
  <c r="F179" i="4"/>
  <c r="E179" i="4"/>
  <c r="H178" i="4"/>
  <c r="G178" i="4"/>
  <c r="F178" i="4"/>
  <c r="E178" i="4"/>
  <c r="H177" i="4"/>
  <c r="G177" i="4"/>
  <c r="F177" i="4"/>
  <c r="E177" i="4"/>
  <c r="H176" i="4"/>
  <c r="G176" i="4"/>
  <c r="F176" i="4"/>
  <c r="E176" i="4"/>
  <c r="H175" i="4"/>
  <c r="G175" i="4"/>
  <c r="F175" i="4"/>
  <c r="E175" i="4"/>
  <c r="H174" i="4"/>
  <c r="G174" i="4"/>
  <c r="F174" i="4"/>
  <c r="E174" i="4"/>
  <c r="H173" i="4"/>
  <c r="G173" i="4"/>
  <c r="F173" i="4"/>
  <c r="E173" i="4"/>
  <c r="H172" i="4"/>
  <c r="G172" i="4"/>
  <c r="F172" i="4"/>
  <c r="E172" i="4"/>
  <c r="H171" i="4"/>
  <c r="G171" i="4"/>
  <c r="F171" i="4"/>
  <c r="E171" i="4"/>
  <c r="H170" i="4"/>
  <c r="G170" i="4"/>
  <c r="F170" i="4"/>
  <c r="E170" i="4"/>
  <c r="H169" i="4"/>
  <c r="G169" i="4"/>
  <c r="F169" i="4"/>
  <c r="E169" i="4"/>
  <c r="H168" i="4"/>
  <c r="G168" i="4"/>
  <c r="F168" i="4"/>
  <c r="E168" i="4"/>
  <c r="H167" i="4"/>
  <c r="G167" i="4"/>
  <c r="F167" i="4"/>
  <c r="E167" i="4"/>
  <c r="H166" i="4"/>
  <c r="G166" i="4"/>
  <c r="F166" i="4"/>
  <c r="E166" i="4"/>
  <c r="H165" i="4"/>
  <c r="G165" i="4"/>
  <c r="F165" i="4"/>
  <c r="E165" i="4"/>
  <c r="H164" i="4"/>
  <c r="G164" i="4"/>
  <c r="F164" i="4"/>
  <c r="E164" i="4"/>
  <c r="H163" i="4"/>
  <c r="G163" i="4"/>
  <c r="F163" i="4"/>
  <c r="E163" i="4"/>
  <c r="H162" i="4"/>
  <c r="G162" i="4"/>
  <c r="F162" i="4"/>
  <c r="E162" i="4"/>
  <c r="H161" i="4"/>
  <c r="G161" i="4"/>
  <c r="F161" i="4"/>
  <c r="E161" i="4"/>
  <c r="H160" i="4"/>
  <c r="G160" i="4"/>
  <c r="F160" i="4"/>
  <c r="E160" i="4"/>
  <c r="H159" i="4"/>
  <c r="G159" i="4"/>
  <c r="F159" i="4"/>
  <c r="E159" i="4"/>
  <c r="H158" i="4"/>
  <c r="G158" i="4"/>
  <c r="F158" i="4"/>
  <c r="E158" i="4"/>
  <c r="H157" i="4"/>
  <c r="G157" i="4"/>
  <c r="F157" i="4"/>
  <c r="E157" i="4"/>
  <c r="H156" i="4"/>
  <c r="G156" i="4"/>
  <c r="F156" i="4"/>
  <c r="E156" i="4"/>
  <c r="H155" i="4"/>
  <c r="G155" i="4"/>
  <c r="F155" i="4"/>
  <c r="E155" i="4"/>
  <c r="H154" i="4"/>
  <c r="G154" i="4"/>
  <c r="F154" i="4"/>
  <c r="E154" i="4"/>
  <c r="H153" i="4"/>
  <c r="G153" i="4"/>
  <c r="F153" i="4"/>
  <c r="E153" i="4"/>
  <c r="H152" i="4"/>
  <c r="G152" i="4"/>
  <c r="F152" i="4"/>
  <c r="E152" i="4"/>
  <c r="H151" i="4"/>
  <c r="G151" i="4"/>
  <c r="F151" i="4"/>
  <c r="E151" i="4"/>
  <c r="H150" i="4"/>
  <c r="G150" i="4"/>
  <c r="F150" i="4"/>
  <c r="E150" i="4"/>
  <c r="H149" i="4"/>
  <c r="G149" i="4"/>
  <c r="F149" i="4"/>
  <c r="E149" i="4"/>
  <c r="H148" i="4"/>
  <c r="G148" i="4"/>
  <c r="F148" i="4"/>
  <c r="E148" i="4"/>
  <c r="H147" i="4"/>
  <c r="G147" i="4"/>
  <c r="F147" i="4"/>
  <c r="E147" i="4"/>
  <c r="H146" i="4"/>
  <c r="G146" i="4"/>
  <c r="F146" i="4"/>
  <c r="E146" i="4"/>
  <c r="H145" i="4"/>
  <c r="G145" i="4"/>
  <c r="F145" i="4"/>
  <c r="E145" i="4"/>
  <c r="H144" i="4"/>
  <c r="G144" i="4"/>
  <c r="F144" i="4"/>
  <c r="E144" i="4"/>
  <c r="H143" i="4"/>
  <c r="G143" i="4"/>
  <c r="F143" i="4"/>
  <c r="E143" i="4"/>
  <c r="H142" i="4"/>
  <c r="G142" i="4"/>
  <c r="F142" i="4"/>
  <c r="E142" i="4"/>
  <c r="H141" i="4"/>
  <c r="G141" i="4"/>
  <c r="F141" i="4"/>
  <c r="E141" i="4"/>
  <c r="H140" i="4"/>
  <c r="G140" i="4"/>
  <c r="F140" i="4"/>
  <c r="E140" i="4"/>
  <c r="H139" i="4"/>
  <c r="G139" i="4"/>
  <c r="F139" i="4"/>
  <c r="E139" i="4"/>
  <c r="H138" i="4"/>
  <c r="G138" i="4"/>
  <c r="F138" i="4"/>
  <c r="E138" i="4"/>
  <c r="H137" i="4"/>
  <c r="G137" i="4"/>
  <c r="F137" i="4"/>
  <c r="E137" i="4"/>
  <c r="H136" i="4"/>
  <c r="G136" i="4"/>
  <c r="F136" i="4"/>
  <c r="E136" i="4"/>
  <c r="H135" i="4"/>
  <c r="G135" i="4"/>
  <c r="F135" i="4"/>
  <c r="E135" i="4"/>
  <c r="H134" i="4"/>
  <c r="G134" i="4"/>
  <c r="F134" i="4"/>
  <c r="E134" i="4"/>
  <c r="H133" i="4"/>
  <c r="G133" i="4"/>
  <c r="F133" i="4"/>
  <c r="E133" i="4"/>
  <c r="H132" i="4"/>
  <c r="G132" i="4"/>
  <c r="F132" i="4"/>
  <c r="E132" i="4"/>
  <c r="H131" i="4"/>
  <c r="G131" i="4"/>
  <c r="F131" i="4"/>
  <c r="E131" i="4"/>
  <c r="H130" i="4"/>
  <c r="G130" i="4"/>
  <c r="F130" i="4"/>
  <c r="E130" i="4"/>
  <c r="H129" i="4"/>
  <c r="G129" i="4"/>
  <c r="F129" i="4"/>
  <c r="E129" i="4"/>
  <c r="H128" i="4"/>
  <c r="G128" i="4"/>
  <c r="F128" i="4"/>
  <c r="E128" i="4"/>
  <c r="H127" i="4"/>
  <c r="G127" i="4"/>
  <c r="F127" i="4"/>
  <c r="E127" i="4"/>
  <c r="H126" i="4"/>
  <c r="G126" i="4"/>
  <c r="F126" i="4"/>
  <c r="E126" i="4"/>
  <c r="H125" i="4"/>
  <c r="G125" i="4"/>
  <c r="F125" i="4"/>
  <c r="E125" i="4"/>
  <c r="H124" i="4"/>
  <c r="G124" i="4"/>
  <c r="F124" i="4"/>
  <c r="E124" i="4"/>
  <c r="H123" i="4"/>
  <c r="G123" i="4"/>
  <c r="F123" i="4"/>
  <c r="E123" i="4"/>
  <c r="H122" i="4"/>
  <c r="G122" i="4"/>
  <c r="F122" i="4"/>
  <c r="E122" i="4"/>
  <c r="H121" i="4"/>
  <c r="G121" i="4"/>
  <c r="F121" i="4"/>
  <c r="E121" i="4"/>
  <c r="H120" i="4"/>
  <c r="G120" i="4"/>
  <c r="F120" i="4"/>
  <c r="E120" i="4"/>
  <c r="H119" i="4"/>
  <c r="G119" i="4"/>
  <c r="F119" i="4"/>
  <c r="E119" i="4"/>
  <c r="H118" i="4"/>
  <c r="G118" i="4"/>
  <c r="F118" i="4"/>
  <c r="E118" i="4"/>
  <c r="H117" i="4"/>
  <c r="G117" i="4"/>
  <c r="F117" i="4"/>
  <c r="E117" i="4"/>
  <c r="H116" i="4"/>
  <c r="G116" i="4"/>
  <c r="F116" i="4"/>
  <c r="E116" i="4"/>
  <c r="H115" i="4"/>
  <c r="G115" i="4"/>
  <c r="F115" i="4"/>
  <c r="E115" i="4"/>
  <c r="H114" i="4"/>
  <c r="G114" i="4"/>
  <c r="F114" i="4"/>
  <c r="E114" i="4"/>
  <c r="H113" i="4"/>
  <c r="G113" i="4"/>
  <c r="F113" i="4"/>
  <c r="E113" i="4"/>
  <c r="H112" i="4"/>
  <c r="G112" i="4"/>
  <c r="F112" i="4"/>
  <c r="E112" i="4"/>
  <c r="H111" i="4"/>
  <c r="G111" i="4"/>
  <c r="F111" i="4"/>
  <c r="E111" i="4"/>
  <c r="H110" i="4"/>
  <c r="G110" i="4"/>
  <c r="F110" i="4"/>
  <c r="E110" i="4"/>
  <c r="H109" i="4"/>
  <c r="G109" i="4"/>
  <c r="F109" i="4"/>
  <c r="E109" i="4"/>
  <c r="H108" i="4"/>
  <c r="G108" i="4"/>
  <c r="F108" i="4"/>
  <c r="E108" i="4"/>
  <c r="H107" i="4"/>
  <c r="G107" i="4"/>
  <c r="F107" i="4"/>
  <c r="E107" i="4"/>
  <c r="H106" i="4"/>
  <c r="G106" i="4"/>
  <c r="F106" i="4"/>
  <c r="E106" i="4"/>
  <c r="H105" i="4"/>
  <c r="G105" i="4"/>
  <c r="F105" i="4"/>
  <c r="E105" i="4"/>
  <c r="H104" i="4"/>
  <c r="G104" i="4"/>
  <c r="F104" i="4"/>
  <c r="E104" i="4"/>
  <c r="H103" i="4"/>
  <c r="G103" i="4"/>
  <c r="F103" i="4"/>
  <c r="E103" i="4"/>
  <c r="H102" i="4"/>
  <c r="G102" i="4"/>
  <c r="F102" i="4"/>
  <c r="E102" i="4"/>
  <c r="H101" i="4"/>
  <c r="G101" i="4"/>
  <c r="F101" i="4"/>
  <c r="E101" i="4"/>
  <c r="H100" i="4"/>
  <c r="G100" i="4"/>
  <c r="F100" i="4"/>
  <c r="E100" i="4"/>
  <c r="H99" i="4"/>
  <c r="G99" i="4"/>
  <c r="F99" i="4"/>
  <c r="E99" i="4"/>
  <c r="H98" i="4"/>
  <c r="G98" i="4"/>
  <c r="F98" i="4"/>
  <c r="E98" i="4"/>
  <c r="H97" i="4"/>
  <c r="G97" i="4"/>
  <c r="F97" i="4"/>
  <c r="E97" i="4"/>
  <c r="H96" i="4"/>
  <c r="G96" i="4"/>
  <c r="F96" i="4"/>
  <c r="E96" i="4"/>
  <c r="H95" i="4"/>
  <c r="G95" i="4"/>
  <c r="F95" i="4"/>
  <c r="E95" i="4"/>
  <c r="H94" i="4"/>
  <c r="G94" i="4"/>
  <c r="F94" i="4"/>
  <c r="E94" i="4"/>
  <c r="H93" i="4"/>
  <c r="G93" i="4"/>
  <c r="F93" i="4"/>
  <c r="E93" i="4"/>
  <c r="H92" i="4"/>
  <c r="G92" i="4"/>
  <c r="F92" i="4"/>
  <c r="E92" i="4"/>
  <c r="H91" i="4"/>
  <c r="G91" i="4"/>
  <c r="F91" i="4"/>
  <c r="E91" i="4"/>
  <c r="H90" i="4"/>
  <c r="G90" i="4"/>
  <c r="F90" i="4"/>
  <c r="E90" i="4"/>
  <c r="H89" i="4"/>
  <c r="G89" i="4"/>
  <c r="F89" i="4"/>
  <c r="E89" i="4"/>
  <c r="H88" i="4"/>
  <c r="G88" i="4"/>
  <c r="F88" i="4"/>
  <c r="E88" i="4"/>
  <c r="H87" i="4"/>
  <c r="G87" i="4"/>
  <c r="F87" i="4"/>
  <c r="E87" i="4"/>
  <c r="H86" i="4"/>
  <c r="G86" i="4"/>
  <c r="F86" i="4"/>
  <c r="E86" i="4"/>
  <c r="H85" i="4"/>
  <c r="G85" i="4"/>
  <c r="F85" i="4"/>
  <c r="E85" i="4"/>
  <c r="H84" i="4"/>
  <c r="G84" i="4"/>
  <c r="F84" i="4"/>
  <c r="E84" i="4"/>
  <c r="H83" i="4"/>
  <c r="G83" i="4"/>
  <c r="F83" i="4"/>
  <c r="E83" i="4"/>
  <c r="H82" i="4"/>
  <c r="G82" i="4"/>
  <c r="F82" i="4"/>
  <c r="E82" i="4"/>
  <c r="H81" i="4"/>
  <c r="G81" i="4"/>
  <c r="F81" i="4"/>
  <c r="E81" i="4"/>
  <c r="H80" i="4"/>
  <c r="G80" i="4"/>
  <c r="F80" i="4"/>
  <c r="E80" i="4"/>
  <c r="H79" i="4"/>
  <c r="G79" i="4"/>
  <c r="F79" i="4"/>
  <c r="E79" i="4"/>
  <c r="H78" i="4"/>
  <c r="G78" i="4"/>
  <c r="F78" i="4"/>
  <c r="E78" i="4"/>
  <c r="H77" i="4"/>
  <c r="G77" i="4"/>
  <c r="F77" i="4"/>
  <c r="E77" i="4"/>
  <c r="H76" i="4"/>
  <c r="G76" i="4"/>
  <c r="F76" i="4"/>
  <c r="E76" i="4"/>
  <c r="H75" i="4"/>
  <c r="G75" i="4"/>
  <c r="F75" i="4"/>
  <c r="E75" i="4"/>
  <c r="H74" i="4"/>
  <c r="G74" i="4"/>
  <c r="F74" i="4"/>
  <c r="E74" i="4"/>
  <c r="H73" i="4"/>
  <c r="G73" i="4"/>
  <c r="F73" i="4"/>
  <c r="E73" i="4"/>
  <c r="H72" i="4"/>
  <c r="G72" i="4"/>
  <c r="F72" i="4"/>
  <c r="E72" i="4"/>
  <c r="H71" i="4"/>
  <c r="G71" i="4"/>
  <c r="F71" i="4"/>
  <c r="E71" i="4"/>
  <c r="H70" i="4"/>
  <c r="G70" i="4"/>
  <c r="F70" i="4"/>
  <c r="E70" i="4"/>
  <c r="H69" i="4"/>
  <c r="G69" i="4"/>
  <c r="F69" i="4"/>
  <c r="E69" i="4"/>
  <c r="H68" i="4"/>
  <c r="G68" i="4"/>
  <c r="F68" i="4"/>
  <c r="E68" i="4"/>
  <c r="H67" i="4"/>
  <c r="G67" i="4"/>
  <c r="F67" i="4"/>
  <c r="E67" i="4"/>
  <c r="H66" i="4"/>
  <c r="G66" i="4"/>
  <c r="F66" i="4"/>
  <c r="E66" i="4"/>
  <c r="H65" i="4"/>
  <c r="G65" i="4"/>
  <c r="F65" i="4"/>
  <c r="E65" i="4"/>
  <c r="H64" i="4"/>
  <c r="G64" i="4"/>
  <c r="F64" i="4"/>
  <c r="E64" i="4"/>
  <c r="H63" i="4"/>
  <c r="G63" i="4"/>
  <c r="F63" i="4"/>
  <c r="E63" i="4"/>
  <c r="H62" i="4"/>
  <c r="G62" i="4"/>
  <c r="F62" i="4"/>
  <c r="E62" i="4"/>
  <c r="H61" i="4"/>
  <c r="G61" i="4"/>
  <c r="F61" i="4"/>
  <c r="E61" i="4"/>
  <c r="H60" i="4"/>
  <c r="G60" i="4"/>
  <c r="F60" i="4"/>
  <c r="E60" i="4"/>
  <c r="H59" i="4"/>
  <c r="G59" i="4"/>
  <c r="F59" i="4"/>
  <c r="E59" i="4"/>
  <c r="H58" i="4"/>
  <c r="G58" i="4"/>
  <c r="F58" i="4"/>
  <c r="E58" i="4"/>
  <c r="H57" i="4"/>
  <c r="G57" i="4"/>
  <c r="F57" i="4"/>
  <c r="E57" i="4"/>
  <c r="H56" i="4"/>
  <c r="G56" i="4"/>
  <c r="F56" i="4"/>
  <c r="E56" i="4"/>
  <c r="H55" i="4"/>
  <c r="G55" i="4"/>
  <c r="F55" i="4"/>
  <c r="E55" i="4"/>
  <c r="H54" i="4"/>
  <c r="G54" i="4"/>
  <c r="F54" i="4"/>
  <c r="E54" i="4"/>
  <c r="H53" i="4"/>
  <c r="G53" i="4"/>
  <c r="F53" i="4"/>
  <c r="E53" i="4"/>
  <c r="H52" i="4"/>
  <c r="G52" i="4"/>
  <c r="F52" i="4"/>
  <c r="E52" i="4"/>
  <c r="H51" i="4"/>
  <c r="G51" i="4"/>
  <c r="F51" i="4"/>
  <c r="E51" i="4"/>
  <c r="H50" i="4"/>
  <c r="G50" i="4"/>
  <c r="F50" i="4"/>
  <c r="E50" i="4"/>
  <c r="H49" i="4"/>
  <c r="G49" i="4"/>
  <c r="F49" i="4"/>
  <c r="E49" i="4"/>
  <c r="H48" i="4"/>
  <c r="G48" i="4"/>
  <c r="F48" i="4"/>
  <c r="E48" i="4"/>
  <c r="H47" i="4"/>
  <c r="G47" i="4"/>
  <c r="F47" i="4"/>
  <c r="E47" i="4"/>
  <c r="H46" i="4"/>
  <c r="G46" i="4"/>
  <c r="F46" i="4"/>
  <c r="E46" i="4"/>
  <c r="H45" i="4"/>
  <c r="G45" i="4"/>
  <c r="F45" i="4"/>
  <c r="E45" i="4"/>
  <c r="H44" i="4"/>
  <c r="G44" i="4"/>
  <c r="F44" i="4"/>
  <c r="E44" i="4"/>
  <c r="H43" i="4"/>
  <c r="G43" i="4"/>
  <c r="F43" i="4"/>
  <c r="E43" i="4"/>
  <c r="H42" i="4"/>
  <c r="G42" i="4"/>
  <c r="F42" i="4"/>
  <c r="E42" i="4"/>
  <c r="H41" i="4"/>
  <c r="G41" i="4"/>
  <c r="F41" i="4"/>
  <c r="E41" i="4"/>
  <c r="H40" i="4"/>
  <c r="G40" i="4"/>
  <c r="F40" i="4"/>
  <c r="E40" i="4"/>
  <c r="H39" i="4"/>
  <c r="G39" i="4"/>
  <c r="F39" i="4"/>
  <c r="E39" i="4"/>
  <c r="H38" i="4"/>
  <c r="G38" i="4"/>
  <c r="F38" i="4"/>
  <c r="E38" i="4"/>
  <c r="H37" i="4"/>
  <c r="G37" i="4"/>
  <c r="F37" i="4"/>
  <c r="E37" i="4"/>
  <c r="H36" i="4"/>
  <c r="G36" i="4"/>
  <c r="F36" i="4"/>
  <c r="E36" i="4"/>
  <c r="H35" i="4"/>
  <c r="G35" i="4"/>
  <c r="F35" i="4"/>
  <c r="E35" i="4"/>
  <c r="H34" i="4"/>
  <c r="G34" i="4"/>
  <c r="F34" i="4"/>
  <c r="E34" i="4"/>
  <c r="H33" i="4"/>
  <c r="G33" i="4"/>
  <c r="F33" i="4"/>
  <c r="E33" i="4"/>
  <c r="H32" i="4"/>
  <c r="G32" i="4"/>
  <c r="F32" i="4"/>
  <c r="E32" i="4"/>
  <c r="H31" i="4"/>
  <c r="G31" i="4"/>
  <c r="F31" i="4"/>
  <c r="E31" i="4"/>
  <c r="H30" i="4"/>
  <c r="G30" i="4"/>
  <c r="F30" i="4"/>
  <c r="E30" i="4"/>
  <c r="H29" i="4"/>
  <c r="G29" i="4"/>
  <c r="F29" i="4"/>
  <c r="E29" i="4"/>
  <c r="H28" i="4"/>
  <c r="G28" i="4"/>
  <c r="F28" i="4"/>
  <c r="E28" i="4"/>
  <c r="H27" i="4"/>
  <c r="G27" i="4"/>
  <c r="F27" i="4"/>
  <c r="E27" i="4"/>
  <c r="H26" i="4"/>
  <c r="G26" i="4"/>
  <c r="F26" i="4"/>
  <c r="E26" i="4"/>
  <c r="H25" i="4"/>
  <c r="G25" i="4"/>
  <c r="F25" i="4"/>
  <c r="E25" i="4"/>
  <c r="H24" i="4"/>
  <c r="G24" i="4"/>
  <c r="F24" i="4"/>
  <c r="E24" i="4"/>
  <c r="H23" i="4"/>
  <c r="G23" i="4"/>
  <c r="F23" i="4"/>
  <c r="E23" i="4"/>
  <c r="H22" i="4"/>
  <c r="G22" i="4"/>
  <c r="F22" i="4"/>
  <c r="E22" i="4"/>
  <c r="H21" i="4"/>
  <c r="G21" i="4"/>
  <c r="F21" i="4"/>
  <c r="E21" i="4"/>
  <c r="H20" i="4"/>
  <c r="G20" i="4"/>
  <c r="F20" i="4"/>
  <c r="E20" i="4"/>
  <c r="H19" i="4"/>
  <c r="G19" i="4"/>
  <c r="F19" i="4"/>
  <c r="E19" i="4"/>
  <c r="H18" i="4"/>
  <c r="G18" i="4"/>
  <c r="F18" i="4"/>
  <c r="E18" i="4"/>
  <c r="H17" i="4"/>
  <c r="G17" i="4"/>
  <c r="F17" i="4"/>
  <c r="E17" i="4"/>
  <c r="H16" i="4"/>
  <c r="G16" i="4"/>
  <c r="F16" i="4"/>
  <c r="E16" i="4"/>
  <c r="H15" i="4"/>
  <c r="G15" i="4"/>
  <c r="F15" i="4"/>
  <c r="E15" i="4"/>
  <c r="H14" i="4"/>
  <c r="G14" i="4"/>
  <c r="F14" i="4"/>
  <c r="E14" i="4"/>
  <c r="H13" i="4"/>
  <c r="G13" i="4"/>
  <c r="F13" i="4"/>
  <c r="E13" i="4"/>
  <c r="H12" i="4"/>
  <c r="G12" i="4"/>
  <c r="F12" i="4"/>
  <c r="E12" i="4"/>
  <c r="H11" i="4"/>
  <c r="G11" i="4"/>
  <c r="F11" i="4"/>
  <c r="E11" i="4"/>
  <c r="H10" i="4"/>
  <c r="G10" i="4"/>
  <c r="F10" i="4"/>
  <c r="E10" i="4"/>
  <c r="H9" i="4"/>
  <c r="G9" i="4"/>
  <c r="F9" i="4"/>
  <c r="E9" i="4"/>
  <c r="H8" i="4"/>
  <c r="G8" i="4"/>
  <c r="F8" i="4"/>
  <c r="E8" i="4"/>
  <c r="H7" i="4"/>
  <c r="G7" i="4"/>
  <c r="F7" i="4"/>
  <c r="E7" i="4"/>
  <c r="H6" i="4"/>
  <c r="G6" i="4"/>
  <c r="F6" i="4"/>
  <c r="E6" i="4"/>
  <c r="H5" i="4"/>
  <c r="G5" i="4"/>
  <c r="F5" i="4"/>
  <c r="E5" i="4"/>
  <c r="H4" i="4"/>
  <c r="G4" i="4"/>
  <c r="F4" i="4"/>
  <c r="E4" i="4"/>
  <c r="H3" i="4"/>
  <c r="G3" i="4"/>
  <c r="F3" i="4"/>
  <c r="E3" i="4"/>
  <c r="H2" i="4"/>
  <c r="G2" i="4"/>
  <c r="F2" i="4"/>
  <c r="E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Karo</author>
  </authors>
  <commentList>
    <comment ref="G5" authorId="0" shapeId="0" xr:uid="{A1BAE15D-CD35-4629-A369-F65D8CDE8860}">
      <text>
        <r>
          <rPr>
            <b/>
            <sz val="9"/>
            <color indexed="81"/>
            <rFont val="Segoe UI"/>
            <family val="2"/>
          </rPr>
          <t>Karo:</t>
        </r>
        <r>
          <rPr>
            <sz val="9"/>
            <color indexed="81"/>
            <rFont val="Segoe UI"/>
            <family val="2"/>
          </rPr>
          <t xml:space="preserve">
Mannaberghalle 22001</t>
        </r>
      </text>
    </comment>
    <comment ref="G11" authorId="0" shapeId="0" xr:uid="{C2058A95-099B-41EE-951E-BD597C1A644F}">
      <text>
        <r>
          <rPr>
            <b/>
            <sz val="9"/>
            <color indexed="81"/>
            <rFont val="Segoe UI"/>
            <family val="2"/>
          </rPr>
          <t>Karo:</t>
        </r>
        <r>
          <rPr>
            <sz val="9"/>
            <color indexed="81"/>
            <rFont val="Segoe UI"/>
            <family val="2"/>
          </rPr>
          <t xml:space="preserve">
Nordbadenhalle 1 + 2</t>
        </r>
      </text>
    </comment>
  </commentList>
</comments>
</file>

<file path=xl/sharedStrings.xml><?xml version="1.0" encoding="utf-8"?>
<sst xmlns="http://schemas.openxmlformats.org/spreadsheetml/2006/main" count="1689" uniqueCount="684">
  <si>
    <t>Nr.</t>
  </si>
  <si>
    <t>Landesliga</t>
  </si>
  <si>
    <t>Nr</t>
  </si>
  <si>
    <t>Kurzname</t>
  </si>
  <si>
    <t>Langname</t>
  </si>
  <si>
    <t>Organisation</t>
  </si>
  <si>
    <t>Bezirk</t>
  </si>
  <si>
    <t>???</t>
  </si>
  <si>
    <t>NULL</t>
  </si>
  <si>
    <t>Freilos</t>
  </si>
  <si>
    <t>TV Sulzfeld</t>
  </si>
  <si>
    <t>Bruchsal</t>
  </si>
  <si>
    <t>AES</t>
  </si>
  <si>
    <t>TSG Bruchsal</t>
  </si>
  <si>
    <t>TV Büchenau</t>
  </si>
  <si>
    <t>TV Forst</t>
  </si>
  <si>
    <t>TV Gondelsheim</t>
  </si>
  <si>
    <t>TSV Neudorf</t>
  </si>
  <si>
    <t>TV Neuthard</t>
  </si>
  <si>
    <t>TV Philippsb.</t>
  </si>
  <si>
    <t>TV Philippsburg</t>
  </si>
  <si>
    <t>TV Unteröwish.</t>
  </si>
  <si>
    <t>TV Unteröwisheim</t>
  </si>
  <si>
    <t>HV Untergromb.</t>
  </si>
  <si>
    <t>HV Untergrombach</t>
  </si>
  <si>
    <t>SG Heidel/Helm</t>
  </si>
  <si>
    <t>SG Heidelsheim/Helmsheim</t>
  </si>
  <si>
    <t>Rhein-Neckar Löwen</t>
  </si>
  <si>
    <t>TV/HC Odenheim</t>
  </si>
  <si>
    <t>SG HaWei</t>
  </si>
  <si>
    <t>SG Hambrücken/Weiher</t>
  </si>
  <si>
    <t>HSG U'grom/Gon</t>
  </si>
  <si>
    <t>HSG Untergrombach/Gondelsheim</t>
  </si>
  <si>
    <t>TSV Graben</t>
  </si>
  <si>
    <t>TV Hambrücken</t>
  </si>
  <si>
    <t>TVE Weiher</t>
  </si>
  <si>
    <t>TV Heidelsheim</t>
  </si>
  <si>
    <t>TV Helmsheim</t>
  </si>
  <si>
    <t>TSV Östringen</t>
  </si>
  <si>
    <t>TSV Baden Östringen</t>
  </si>
  <si>
    <t>HV B.Schönborn</t>
  </si>
  <si>
    <t>HV Bad Schönborn</t>
  </si>
  <si>
    <t>JSG Oden/U'öwi</t>
  </si>
  <si>
    <t>JSG Odenheim/Unteröwisheim</t>
  </si>
  <si>
    <t>SG Grab-Neud</t>
  </si>
  <si>
    <t>SG Graben-Neudorf</t>
  </si>
  <si>
    <t>HSG BR/U'gromb</t>
  </si>
  <si>
    <t>HSG Bruchsal/Untergrombach</t>
  </si>
  <si>
    <t>SG Oden/U'öwi</t>
  </si>
  <si>
    <t>SG Odenheim/Unteröwisheim</t>
  </si>
  <si>
    <t>JSG Neuth/Büch</t>
  </si>
  <si>
    <t>JSG Neuthard/Büchenau</t>
  </si>
  <si>
    <t>TSG Kronau</t>
  </si>
  <si>
    <t>HFZ Kronau</t>
  </si>
  <si>
    <t>SG Hei/Hel/Gon</t>
  </si>
  <si>
    <t>SG Heidelsheim/Helmsheim/Gondelsheim</t>
  </si>
  <si>
    <t>SG Grab-Neuth</t>
  </si>
  <si>
    <t>SG Graben-Neuthard</t>
  </si>
  <si>
    <t>SG Waldbrunn</t>
  </si>
  <si>
    <t>Heidelberg</t>
  </si>
  <si>
    <t>RNT</t>
  </si>
  <si>
    <t>Bad Rappenau</t>
  </si>
  <si>
    <t>TV Bad Rappenau</t>
  </si>
  <si>
    <t>TV Eschelbronn</t>
  </si>
  <si>
    <t>TB Richen</t>
  </si>
  <si>
    <t>TV Sinsheim</t>
  </si>
  <si>
    <t>TSV Steinsfurt</t>
  </si>
  <si>
    <t>TSV Phönix Steinsfurt</t>
  </si>
  <si>
    <t>HSG Kirchheim</t>
  </si>
  <si>
    <t>SpVgg Baiertal</t>
  </si>
  <si>
    <t>TV Bammental</t>
  </si>
  <si>
    <t>TV Dielheim</t>
  </si>
  <si>
    <t>TV Viktoria Dielheim</t>
  </si>
  <si>
    <t>TSG Dossenheim</t>
  </si>
  <si>
    <t>TSG Germania Dossenheim</t>
  </si>
  <si>
    <t>HG Eberbach</t>
  </si>
  <si>
    <t>TV Eppelheim</t>
  </si>
  <si>
    <t>TSV Gaiberg</t>
  </si>
  <si>
    <t>PSV Knights HD</t>
  </si>
  <si>
    <t>PSV Knights Heidelberg</t>
  </si>
  <si>
    <t>TSV H'schuhsh</t>
  </si>
  <si>
    <t>TSV Handschuhsheim</t>
  </si>
  <si>
    <t>FT HDKirchheim</t>
  </si>
  <si>
    <t>FT HD-Kirchheim</t>
  </si>
  <si>
    <t>SG HDKirchheim</t>
  </si>
  <si>
    <t>SG HD-Kirchheim</t>
  </si>
  <si>
    <t>TSV Pfaffengr.</t>
  </si>
  <si>
    <t>TSV Pfaffengrund</t>
  </si>
  <si>
    <t>TSG Ziegelhsn</t>
  </si>
  <si>
    <t>TSG Ziegelhausen</t>
  </si>
  <si>
    <t>KuSG Leimen</t>
  </si>
  <si>
    <t>TSVG Malsch</t>
  </si>
  <si>
    <t>TSV Germania Malsch</t>
  </si>
  <si>
    <t>TSVG Malschenb</t>
  </si>
  <si>
    <t>TSV Germania Malschenberg</t>
  </si>
  <si>
    <t>TSV Meckesheim</t>
  </si>
  <si>
    <t>BSC Mückenloch</t>
  </si>
  <si>
    <t>TV Neckargemü.</t>
  </si>
  <si>
    <t>TV Neckargemünd</t>
  </si>
  <si>
    <t>TB Neckarstein</t>
  </si>
  <si>
    <t>TB Neckarsteinach</t>
  </si>
  <si>
    <t>SG Nußloch</t>
  </si>
  <si>
    <t>TSV Rot</t>
  </si>
  <si>
    <t>SC Sandhausen</t>
  </si>
  <si>
    <t>SG St. Leon</t>
  </si>
  <si>
    <t>SG Walld Ast M</t>
  </si>
  <si>
    <t>SG Walldorf Astoria 1902 Männer</t>
  </si>
  <si>
    <t>TSG Wiesloch</t>
  </si>
  <si>
    <t>SC Wilhelmsfd</t>
  </si>
  <si>
    <t>SC Wilhelmsfeld</t>
  </si>
  <si>
    <t>SGH Waldb/Eber</t>
  </si>
  <si>
    <t>SGH Waldbrunn/Eberbach</t>
  </si>
  <si>
    <t>JSG Mal/M'berg</t>
  </si>
  <si>
    <t>JSG Malsch/Malschenberg</t>
  </si>
  <si>
    <t>TSV H'schuh/F</t>
  </si>
  <si>
    <t>TSV Handschuhsheim Frauen</t>
  </si>
  <si>
    <t>TSV Wieblingen</t>
  </si>
  <si>
    <t>TSV HD-Wieblingen</t>
  </si>
  <si>
    <t>SG Walld Ast F</t>
  </si>
  <si>
    <t>SG Walldorf Astoria 1902 Frauen</t>
  </si>
  <si>
    <t>JSG Sandh/Wall</t>
  </si>
  <si>
    <t>JSG SC Sandhausen/SG Walldorf</t>
  </si>
  <si>
    <t>JSG Kirch/Sand</t>
  </si>
  <si>
    <t>JSG SG Kirchheim/SC Sandhausen</t>
  </si>
  <si>
    <t>JSG St.Le/Reil</t>
  </si>
  <si>
    <t>JSG St. Leon/Reilingen</t>
  </si>
  <si>
    <t>JSG Wall/Sandh</t>
  </si>
  <si>
    <t>JSG SG Walldorf/SC Sandhausen</t>
  </si>
  <si>
    <t>HSG Meck/Esch</t>
  </si>
  <si>
    <t>HSG Meckesheim/Eschelbronn</t>
  </si>
  <si>
    <t>ASG Rot/Malsch</t>
  </si>
  <si>
    <t>ASG TSV Rot/TSVG Malsch</t>
  </si>
  <si>
    <t>JSG BaMü</t>
  </si>
  <si>
    <t>JSG Bammental/Mückenloch</t>
  </si>
  <si>
    <t>JSG DieBai</t>
  </si>
  <si>
    <t>JSG Dielheim/Baiertal</t>
  </si>
  <si>
    <t>SG Mü-Me-Ne</t>
  </si>
  <si>
    <t>SG Mückenloch-Meckesheim-Neckargemünd</t>
  </si>
  <si>
    <t>SG Mü-Me</t>
  </si>
  <si>
    <t>SG Mückenloch-Meckesheim</t>
  </si>
  <si>
    <t>SG Me-Di</t>
  </si>
  <si>
    <t>SG Meckesheim-Dielheim</t>
  </si>
  <si>
    <t>SG Ne-Mü</t>
  </si>
  <si>
    <t>SG Neckargmünd-Mückenloch</t>
  </si>
  <si>
    <t>SG Leim/Kirchh</t>
  </si>
  <si>
    <t>SG Leimen-Kirchheim</t>
  </si>
  <si>
    <t>SG Me-Esch</t>
  </si>
  <si>
    <t>SG Meckesheim-Eschelbronn</t>
  </si>
  <si>
    <t>JSG Odenwald</t>
  </si>
  <si>
    <t>SG Wieb/HHeim</t>
  </si>
  <si>
    <t>SG Wieblingen/Handschuhsheim</t>
  </si>
  <si>
    <t>TG Eggenstein</t>
  </si>
  <si>
    <t>Karlsruhe</t>
  </si>
  <si>
    <t>TV Ettlingenw</t>
  </si>
  <si>
    <t>TV Ettlingenweier</t>
  </si>
  <si>
    <t>TV Friedrichst</t>
  </si>
  <si>
    <t>TV Friedrichstal</t>
  </si>
  <si>
    <t>TSV Jöhlingen</t>
  </si>
  <si>
    <t>HC Karlsbad</t>
  </si>
  <si>
    <t>MTV Karlsruhe</t>
  </si>
  <si>
    <t>Post Südst KA</t>
  </si>
  <si>
    <t>Post Südstadt Karlsruhe</t>
  </si>
  <si>
    <t>TSV Bulach</t>
  </si>
  <si>
    <t>TS Durlach</t>
  </si>
  <si>
    <t>Turnerschaft Durlach</t>
  </si>
  <si>
    <t>TV Knielingen</t>
  </si>
  <si>
    <t>TS Mühlburg</t>
  </si>
  <si>
    <t>Turnerschaft Mühlburg</t>
  </si>
  <si>
    <t>TG Neureut</t>
  </si>
  <si>
    <t>TSV Rintheim</t>
  </si>
  <si>
    <t>TUS Rüppurr</t>
  </si>
  <si>
    <t>SV Langenstb.</t>
  </si>
  <si>
    <t>SV Langensteinbach</t>
  </si>
  <si>
    <t>FV Leopoldshfn</t>
  </si>
  <si>
    <t>FV Leopoldshafen</t>
  </si>
  <si>
    <t>TV Malsch</t>
  </si>
  <si>
    <t>TV Spöck</t>
  </si>
  <si>
    <t>TV Wössingen</t>
  </si>
  <si>
    <t>HSG Ettl/Bruch</t>
  </si>
  <si>
    <t>HSG Ettlingen/Bruchhausen</t>
  </si>
  <si>
    <t>HSG Li-Ho-Li</t>
  </si>
  <si>
    <t>HSG Linkenheim-Hochstetten-Liedolsheim</t>
  </si>
  <si>
    <t>HSG PSV/SSC KA</t>
  </si>
  <si>
    <t>HSG PSV/SSC Karlsruhe</t>
  </si>
  <si>
    <t>HSG Ri/Wei/Grö</t>
  </si>
  <si>
    <t>HSG Rintheim/Weingarten/Grötzingen</t>
  </si>
  <si>
    <t>HSG Wei/Grö</t>
  </si>
  <si>
    <t>HSG Weingarten/Grötzingen</t>
  </si>
  <si>
    <t>SSV Ettlingen</t>
  </si>
  <si>
    <t>TV Bruchhausen</t>
  </si>
  <si>
    <t>PSV Karlsruhe</t>
  </si>
  <si>
    <t>SSC Karlsruhe</t>
  </si>
  <si>
    <t>TV Linkenheim</t>
  </si>
  <si>
    <t>TV Hochstetten</t>
  </si>
  <si>
    <t>TV Liedolsheim</t>
  </si>
  <si>
    <t>TSV Weingarten</t>
  </si>
  <si>
    <t>VfB Grötzingen</t>
  </si>
  <si>
    <t>KIT SC 2010</t>
  </si>
  <si>
    <t>KIT Sport-Club 2010</t>
  </si>
  <si>
    <t>SG MTV/Bulach</t>
  </si>
  <si>
    <t>SG MTV/Bulach Karlsruhe</t>
  </si>
  <si>
    <t>HSG RüBu</t>
  </si>
  <si>
    <t>HSG Rüppurr-Bulach</t>
  </si>
  <si>
    <t>JSG Walzbacht.</t>
  </si>
  <si>
    <t>JSG Walzbachtal</t>
  </si>
  <si>
    <t>SV Blankenloch</t>
  </si>
  <si>
    <t>SV Blankenloch Handball</t>
  </si>
  <si>
    <t>SG Stutensee</t>
  </si>
  <si>
    <t>HSG Wei/Grö M</t>
  </si>
  <si>
    <t>HSG Weingarten/Grötzingen Männer</t>
  </si>
  <si>
    <t>HSG EBE</t>
  </si>
  <si>
    <t>HSG Ettlingen-Bruchhausen/Ettlingenweier</t>
  </si>
  <si>
    <t>HSG Walzbacht.</t>
  </si>
  <si>
    <t>HSG Walzbachtal</t>
  </si>
  <si>
    <t>SG Leop-Neur</t>
  </si>
  <si>
    <t>SG Leopoldshafen-Neureut</t>
  </si>
  <si>
    <t>SG Neur-Leop</t>
  </si>
  <si>
    <t>SG Neureut-Leopoldshafen</t>
  </si>
  <si>
    <t>SG Egg-Kniel</t>
  </si>
  <si>
    <t>SG Eggenstein-Knielingen</t>
  </si>
  <si>
    <t>SG Stuten-Wein</t>
  </si>
  <si>
    <t>SG Stutensee-Weingarten</t>
  </si>
  <si>
    <t>SG WöJö</t>
  </si>
  <si>
    <t>SG Wössingen-Jöhlingen</t>
  </si>
  <si>
    <t>SG Egg/Leop</t>
  </si>
  <si>
    <t>SG Eggenstein/Leopoldshafen</t>
  </si>
  <si>
    <t>SG Ettl/Malsch</t>
  </si>
  <si>
    <t>SG Ettlingenweier/Malsch</t>
  </si>
  <si>
    <t>JSG Karlsruhe</t>
  </si>
  <si>
    <t>SG Neur/Kniel</t>
  </si>
  <si>
    <t>SG Neureut/Knielingen</t>
  </si>
  <si>
    <t>TSV Birkenau</t>
  </si>
  <si>
    <t>Mannheim</t>
  </si>
  <si>
    <t>TV Brühl</t>
  </si>
  <si>
    <t>TV Edingen</t>
  </si>
  <si>
    <t>TVG Großsachs</t>
  </si>
  <si>
    <t>TV Germania Großsachsen</t>
  </si>
  <si>
    <t>TV Hemsbach</t>
  </si>
  <si>
    <t>HSV Hockenheim</t>
  </si>
  <si>
    <t>SG Hohensachs.</t>
  </si>
  <si>
    <t>SG Hohensachsen</t>
  </si>
  <si>
    <t>Spvgg Ilvesh.</t>
  </si>
  <si>
    <t>Spvgg Ilvesheim</t>
  </si>
  <si>
    <t>TSG Ketsch</t>
  </si>
  <si>
    <t>LSV Ladenburg</t>
  </si>
  <si>
    <t>TG Laudenbach</t>
  </si>
  <si>
    <t>SG Leutersh.</t>
  </si>
  <si>
    <t>SG Leutershausen</t>
  </si>
  <si>
    <t>TSG Lützels.</t>
  </si>
  <si>
    <t>TSG Lützelsachsen</t>
  </si>
  <si>
    <t>Post SG MA</t>
  </si>
  <si>
    <t>Post SG Mannheim</t>
  </si>
  <si>
    <t>TSV MA 1846</t>
  </si>
  <si>
    <t>TSV Mannheim von 1846</t>
  </si>
  <si>
    <t>TV Friedrichsf</t>
  </si>
  <si>
    <t>TV Friedrichsfeld</t>
  </si>
  <si>
    <t>SSV Vogelstang</t>
  </si>
  <si>
    <t>SV Waldhof MA</t>
  </si>
  <si>
    <t>SV Waldhof Mannheim 07</t>
  </si>
  <si>
    <t>TV O'flockenb.</t>
  </si>
  <si>
    <t>TV Oberflockenbach</t>
  </si>
  <si>
    <t>TSG Plankstadt</t>
  </si>
  <si>
    <t>TSG Eintracht Plankstadt</t>
  </si>
  <si>
    <t>TB Reilingen</t>
  </si>
  <si>
    <t>TB Germ. Reilingen</t>
  </si>
  <si>
    <t>TV Schriesheim</t>
  </si>
  <si>
    <t>TSV Sulzbach</t>
  </si>
  <si>
    <t>TSV 1887 Sulzbach</t>
  </si>
  <si>
    <t>TuS Weinheim</t>
  </si>
  <si>
    <t>TuS 02 Weinheim</t>
  </si>
  <si>
    <t>TSV A Viernh'm</t>
  </si>
  <si>
    <t>TSV Amicitia 06/09 Viernheim</t>
  </si>
  <si>
    <t>TSG Weinheim</t>
  </si>
  <si>
    <t>TSG 62 Weinheim</t>
  </si>
  <si>
    <t>SG Sandhofen</t>
  </si>
  <si>
    <t>HG Ofter/Schw</t>
  </si>
  <si>
    <t>HG Oftersheim/Schwetzingen</t>
  </si>
  <si>
    <t>HSG Lussheim</t>
  </si>
  <si>
    <t>JSG Bergstraße</t>
  </si>
  <si>
    <t>SG Heddesheim</t>
  </si>
  <si>
    <t>HSG Hems/Sulzb</t>
  </si>
  <si>
    <t>HSG Hemsbach/Sulzbach</t>
  </si>
  <si>
    <t>SG MTG/PSV MA</t>
  </si>
  <si>
    <t>SG MTG/PSV Mannheim</t>
  </si>
  <si>
    <t>HSG Mannheim</t>
  </si>
  <si>
    <t>SG Horan</t>
  </si>
  <si>
    <t>TV Altlußheim</t>
  </si>
  <si>
    <t>ATB Heddesheim</t>
  </si>
  <si>
    <t>TG Heddesheim</t>
  </si>
  <si>
    <t>MTG Mannheim</t>
  </si>
  <si>
    <t>PSV Mannheim</t>
  </si>
  <si>
    <t>SC Käfertal</t>
  </si>
  <si>
    <t>TV Rheinau</t>
  </si>
  <si>
    <t>Spvgg Sandh.</t>
  </si>
  <si>
    <t>Spvgg Sandhofen</t>
  </si>
  <si>
    <t>TBG Neulußheim</t>
  </si>
  <si>
    <t>TB Germania Neulußheim</t>
  </si>
  <si>
    <t>TSV Oftersheim</t>
  </si>
  <si>
    <t>TV Schwetzing.</t>
  </si>
  <si>
    <t>TV Schwetzingen</t>
  </si>
  <si>
    <t>JSG Ilves/Ladb</t>
  </si>
  <si>
    <t>JSG Ilvesheim/Ladenburg</t>
  </si>
  <si>
    <t>SG Fried/Ilves</t>
  </si>
  <si>
    <t>SG Friedrichsfeld/Ilvesheim Fr</t>
  </si>
  <si>
    <t>SG Eding/Fried</t>
  </si>
  <si>
    <t>SG Edingen-Friedrichsfeld</t>
  </si>
  <si>
    <t>TSG Seckenheim</t>
  </si>
  <si>
    <t>SG Brüh/Ketsch</t>
  </si>
  <si>
    <t>SG Brühl/Ketsch</t>
  </si>
  <si>
    <t>HSG Wein/Oberf</t>
  </si>
  <si>
    <t>HSG TSG Weinheim/TV Oberflockenbach</t>
  </si>
  <si>
    <t>HG Saase</t>
  </si>
  <si>
    <t>JSG Hems/Laud</t>
  </si>
  <si>
    <t>JSG Hemsbach/Laudenbach</t>
  </si>
  <si>
    <t>HC MA-Vogelst.</t>
  </si>
  <si>
    <t>HC Mannheim-Vogelstang</t>
  </si>
  <si>
    <t>HSG Bergstraße</t>
  </si>
  <si>
    <t>HSG St.Le/Reil</t>
  </si>
  <si>
    <t>HSG St. Leon/Reilingen</t>
  </si>
  <si>
    <t>JSG Leut/Hedd</t>
  </si>
  <si>
    <t>JSG Leutershausen/Heddesheim</t>
  </si>
  <si>
    <t>HC MA-Neckarau</t>
  </si>
  <si>
    <t>SG Ed/Frie/Vog</t>
  </si>
  <si>
    <t>SG Edingen/Friedrichsfeld/Vogelstang</t>
  </si>
  <si>
    <t>JSG Mannheim</t>
  </si>
  <si>
    <t>HSG He/Su/La</t>
  </si>
  <si>
    <t>HSG Hemsbach/Sulzbach/Laudenbach</t>
  </si>
  <si>
    <t>SG Ed/Fri/Wieb</t>
  </si>
  <si>
    <t>SG Edingen/Friedrichsfeld/Wieblingen</t>
  </si>
  <si>
    <t>HSG/PSV MA</t>
  </si>
  <si>
    <t>HSG/PSV Mannheim</t>
  </si>
  <si>
    <t>Weinh/Lützels</t>
  </si>
  <si>
    <t>TUS/TSG Weinheim/Lützelsachsen</t>
  </si>
  <si>
    <t>SG Hockh/Reil</t>
  </si>
  <si>
    <t>SG Hockenheim/Germania Reilingen</t>
  </si>
  <si>
    <t>JSG Hedd/Schri</t>
  </si>
  <si>
    <t>JSG Heddesheim/Schrießheim</t>
  </si>
  <si>
    <t>JSG MA/Käfert.</t>
  </si>
  <si>
    <t>JSG Mannheim/Käfertal</t>
  </si>
  <si>
    <t>VSC Mannheim</t>
  </si>
  <si>
    <t>VSC RW Mannheim</t>
  </si>
  <si>
    <t>SKG Ober-Mumb</t>
  </si>
  <si>
    <t>SKG Ober-Mumbach</t>
  </si>
  <si>
    <t>SV Erbach</t>
  </si>
  <si>
    <t>TG Biblis</t>
  </si>
  <si>
    <t>TV Bretten</t>
  </si>
  <si>
    <t>Pforzheim</t>
  </si>
  <si>
    <t>HC Oberderd.</t>
  </si>
  <si>
    <t>HC 95 Oberderdingen</t>
  </si>
  <si>
    <t>TV Ispringen</t>
  </si>
  <si>
    <t>TSV Knittling.</t>
  </si>
  <si>
    <t>TSV Knittlingen</t>
  </si>
  <si>
    <t>TSG Niefern</t>
  </si>
  <si>
    <t>SG PF/Wiernshm</t>
  </si>
  <si>
    <t>SG PSV Pforzheim/Wiernsheim</t>
  </si>
  <si>
    <t>TG Pforzheim</t>
  </si>
  <si>
    <t>TG 88 Pforzheim</t>
  </si>
  <si>
    <t>TGS Pforzheim</t>
  </si>
  <si>
    <t>TV Brötzingen</t>
  </si>
  <si>
    <t>TV Birkenfeld</t>
  </si>
  <si>
    <t>HC Neuenbürg</t>
  </si>
  <si>
    <t>HC Neuenbürg 2000</t>
  </si>
  <si>
    <t>BG Mühlacker</t>
  </si>
  <si>
    <t>HC Blau-Gelb Mühlacker</t>
  </si>
  <si>
    <t>SG PF/Eutingen</t>
  </si>
  <si>
    <t>SG Pforzheim/Eutingen</t>
  </si>
  <si>
    <t>TB Pforzheim</t>
  </si>
  <si>
    <t>SG Oberd/Sulzf</t>
  </si>
  <si>
    <t>SG Oberderdingen/Sulzfeld</t>
  </si>
  <si>
    <t>HSG Pforzheim</t>
  </si>
  <si>
    <t>HSG TB/TG 88 Pforzheim</t>
  </si>
  <si>
    <t>JSG PF/Ispring</t>
  </si>
  <si>
    <t>JSG TGS Pforzheim/TV Ispringen</t>
  </si>
  <si>
    <t>JSG Goldst. PF</t>
  </si>
  <si>
    <t>JSG Goldstadt Pforzheim</t>
  </si>
  <si>
    <t>JSG Kraichgau</t>
  </si>
  <si>
    <t>SG Nief/Mühl</t>
  </si>
  <si>
    <t>SG Niefern/Mühlacker</t>
  </si>
  <si>
    <t>JSG Nief/Mühl</t>
  </si>
  <si>
    <t>JSG Niefern/Mühlacker</t>
  </si>
  <si>
    <t>SG Jöh/Bre</t>
  </si>
  <si>
    <t>SG Jöhlingen/Bretten</t>
  </si>
  <si>
    <t>JSG Niefern/PF</t>
  </si>
  <si>
    <t>JSG Niefern/HSG Pforzheim</t>
  </si>
  <si>
    <t>JSG Mühl/Nief</t>
  </si>
  <si>
    <t>JSG Mühlacker/Niefern</t>
  </si>
  <si>
    <t>HSG Dittig/TBB</t>
  </si>
  <si>
    <t>HSG Dittigheim/Tauberbischofsheim</t>
  </si>
  <si>
    <t>Tauberbischofsheim/Buchen</t>
  </si>
  <si>
    <t>HSG Ditt/TBB J</t>
  </si>
  <si>
    <t>HSG Dittigheim/TBB Jugend</t>
  </si>
  <si>
    <t>HSG TBB/Dittig</t>
  </si>
  <si>
    <t>HSG Tauberbischofsheim/Dittigheim</t>
  </si>
  <si>
    <t>ETSV Lauda</t>
  </si>
  <si>
    <t>HG Kön/Sachs</t>
  </si>
  <si>
    <t>HG Königshofen/Sachsenflur</t>
  </si>
  <si>
    <t>TSV Buchen</t>
  </si>
  <si>
    <t>TSV 1863 Buchen</t>
  </si>
  <si>
    <t>TV Hardheim</t>
  </si>
  <si>
    <t>TV Hardheim 1895</t>
  </si>
  <si>
    <t>SpG Walldürn</t>
  </si>
  <si>
    <t>TV Dittigheim</t>
  </si>
  <si>
    <t>TV 1937 Dittigheim</t>
  </si>
  <si>
    <t>TV Königshofen</t>
  </si>
  <si>
    <t>TV Sachsenflur</t>
  </si>
  <si>
    <t>TSV Tauberb.</t>
  </si>
  <si>
    <t>TSV Tauberbischofsheim</t>
  </si>
  <si>
    <t>JSG Tauberfr.</t>
  </si>
  <si>
    <t>JSG Tauberfranken alt</t>
  </si>
  <si>
    <t>JSG Dit/TBB/Ha</t>
  </si>
  <si>
    <t>JSG Dittigheim/Tauberbischofsheim/Hardheim</t>
  </si>
  <si>
    <t>TV Mosbach</t>
  </si>
  <si>
    <t>Mosbach</t>
  </si>
  <si>
    <t>HA Neckarelz</t>
  </si>
  <si>
    <t>SV Obrigheim</t>
  </si>
  <si>
    <t>SV Germania Obrigheim</t>
  </si>
  <si>
    <t>TSV Vik. Stein</t>
  </si>
  <si>
    <t>TSV Viktoria Stein</t>
  </si>
  <si>
    <t>SG N'elz-Obrig</t>
  </si>
  <si>
    <t>SG Neckarelz-Obrigheim</t>
  </si>
  <si>
    <t>JSG Schwarzbachtal</t>
  </si>
  <si>
    <t>SKV Sandhofen</t>
  </si>
  <si>
    <t>MSG HeLeuSaase</t>
  </si>
  <si>
    <t>MSG Leutershausen/Heddesheim/Saase</t>
  </si>
  <si>
    <t>SG Vogels/Viernh.</t>
  </si>
  <si>
    <t>SG Vogelstang/Viernheim alt</t>
  </si>
  <si>
    <t>SG Vogels/Käfert.</t>
  </si>
  <si>
    <t>SG Vogelstang/Käfertal alt</t>
  </si>
  <si>
    <t>ASG Plank/Epp</t>
  </si>
  <si>
    <t>ASG TSG Eintracht Plankstadt/TV Eppelheim</t>
  </si>
  <si>
    <t>SG Bammental/Neckargemünd</t>
  </si>
  <si>
    <t>ASG Sinsheim/Steinsfurt</t>
  </si>
  <si>
    <t>JSG Rot-Malsch</t>
  </si>
  <si>
    <t>ASG Horan/St. Leon/Reilingen</t>
  </si>
  <si>
    <t>ASG Heidelberg-Leimen</t>
  </si>
  <si>
    <t>JSG Taubertal</t>
  </si>
  <si>
    <t>SG Vogelstang/Käfertal/Sandhofen</t>
  </si>
  <si>
    <t>HSG Ettlingen</t>
  </si>
  <si>
    <t>ASG Birkenau/Weinheim/Oberflockenbach</t>
  </si>
  <si>
    <t>SG Vogelstang/Käfertal</t>
  </si>
  <si>
    <t>SG Schwarzbachtal</t>
  </si>
  <si>
    <t>SG Vogelstang/Viernheim</t>
  </si>
  <si>
    <t>SG Bammental-Mückenloch</t>
  </si>
  <si>
    <t>JSG Tauberfranken</t>
  </si>
  <si>
    <t>HSG Odenwald-Bauland</t>
  </si>
  <si>
    <t>WSG Kraichgau-Hardt</t>
  </si>
  <si>
    <t>SG Heidelberg-Leimen</t>
  </si>
  <si>
    <t>E-Jugend</t>
  </si>
  <si>
    <t>gJE1</t>
  </si>
  <si>
    <t>D-Jugend</t>
  </si>
  <si>
    <t>gJD</t>
  </si>
  <si>
    <t>Minis</t>
  </si>
  <si>
    <t>DHB</t>
  </si>
  <si>
    <t>Badenliga</t>
  </si>
  <si>
    <t>mA</t>
  </si>
  <si>
    <t>ASG Birkenau/Hemsbach/Laudenbach</t>
  </si>
  <si>
    <t>mB</t>
  </si>
  <si>
    <t>mC</t>
  </si>
  <si>
    <t>mD</t>
  </si>
  <si>
    <t>mE</t>
  </si>
  <si>
    <t>Aufbaurunde</t>
  </si>
  <si>
    <t>wA</t>
  </si>
  <si>
    <t>ASG Walldorf/Wiesloch</t>
  </si>
  <si>
    <t>wB</t>
  </si>
  <si>
    <t>wC</t>
  </si>
  <si>
    <t>wD</t>
  </si>
  <si>
    <t>wE</t>
  </si>
  <si>
    <t>Super-Minis</t>
  </si>
  <si>
    <t>Altkreis N-O-T</t>
  </si>
  <si>
    <t>M-BL</t>
  </si>
  <si>
    <t>M-BK</t>
  </si>
  <si>
    <t>M-KLA</t>
  </si>
  <si>
    <t>M-KLB</t>
  </si>
  <si>
    <t>F-BL</t>
  </si>
  <si>
    <t>F-BK</t>
  </si>
  <si>
    <t>F-KLA</t>
  </si>
  <si>
    <t>wJE1</t>
  </si>
  <si>
    <t>wJD</t>
  </si>
  <si>
    <t>keine Meldungen</t>
  </si>
  <si>
    <t>BHV</t>
  </si>
  <si>
    <t>WSG Ispringen-Pforzheim</t>
  </si>
  <si>
    <t>ASG Bammental/Neckargemünd/Schwarzbachtal</t>
  </si>
  <si>
    <t>HG Oftersheim/Schwetzingen 2</t>
  </si>
  <si>
    <t>TV Sinsheim 2</t>
  </si>
  <si>
    <t>TSG Germania Dossenheim 2</t>
  </si>
  <si>
    <t>TSG Wiesloch 2</t>
  </si>
  <si>
    <t>SG HD-Kirchheim 2</t>
  </si>
  <si>
    <t>TSG Ketsch 2</t>
  </si>
  <si>
    <t>TV Schriesheim 2</t>
  </si>
  <si>
    <t>HC Mannheim-Vogelstang 2</t>
  </si>
  <si>
    <t>Männer</t>
  </si>
  <si>
    <t>HSV Hockenheim 2</t>
  </si>
  <si>
    <t>SKV Sandhofen 2</t>
  </si>
  <si>
    <t>TV Eppelheim 2</t>
  </si>
  <si>
    <t>TSV HD-Wieblingen 2</t>
  </si>
  <si>
    <t>TV Edingen 2</t>
  </si>
  <si>
    <t>SG MTG/PSV Mannheim 2</t>
  </si>
  <si>
    <t>TV Hemsbach 2</t>
  </si>
  <si>
    <t>TSV Birkenau 2</t>
  </si>
  <si>
    <t>TSG Seckenheim 2</t>
  </si>
  <si>
    <t>SG Nußloch 2</t>
  </si>
  <si>
    <t>TV Brühl 2</t>
  </si>
  <si>
    <t>TSV Handschuhsheim 2</t>
  </si>
  <si>
    <t>TV Friedrichsfeld 3</t>
  </si>
  <si>
    <t>TG Laudenbach 2</t>
  </si>
  <si>
    <t>TSV Amicitia 06/09 Viernheim 2</t>
  </si>
  <si>
    <t>SV Waldhof Mannheim 07 2</t>
  </si>
  <si>
    <t>TV Friedrichsfeld 2</t>
  </si>
  <si>
    <t>SG Heidelberg-Leimen 2</t>
  </si>
  <si>
    <t>TSV Handschuhsheim 3</t>
  </si>
  <si>
    <t>HSG St. Leon/Reilingen 2</t>
  </si>
  <si>
    <t>Spvgg Ilvesheim 2</t>
  </si>
  <si>
    <t>HG Oftersheim/Schwetzingen 3</t>
  </si>
  <si>
    <t>SG Nußloch 3</t>
  </si>
  <si>
    <t>TB Neckarsteinach 2</t>
  </si>
  <si>
    <t>TV Sinsheim 3</t>
  </si>
  <si>
    <t>Frauen</t>
  </si>
  <si>
    <t>HSG St. Leon/Reilingen 3</t>
  </si>
  <si>
    <t>Landesliga RNT</t>
  </si>
  <si>
    <t>SG Heidelberg-Leimen 3</t>
  </si>
  <si>
    <t>HSG Weschnitztal</t>
  </si>
  <si>
    <t>JSG Ilvesheim/Ladenburg 2</t>
  </si>
  <si>
    <t>JSG St. Leon/Reilingen 2</t>
  </si>
  <si>
    <t>SG Brühl/Ketsch 2</t>
  </si>
  <si>
    <t>JSG Heidelberg</t>
  </si>
  <si>
    <t>JSG Heidelberg 2</t>
  </si>
  <si>
    <t>JSG Enztal</t>
  </si>
  <si>
    <t>SG Vogelstang/Käfertal 2</t>
  </si>
  <si>
    <t>ASG Leimen-Eppelheim</t>
  </si>
  <si>
    <t>SG HoRAN</t>
  </si>
  <si>
    <t xml:space="preserve">SG Schwarzbachtal </t>
  </si>
  <si>
    <t>JSG Dielheim/Malschenberg</t>
  </si>
  <si>
    <t>HC MA-Vogelstang</t>
  </si>
  <si>
    <t>HC-MA Neckarau</t>
  </si>
  <si>
    <t>fehlt</t>
  </si>
  <si>
    <t>mD LL+BzL1</t>
  </si>
  <si>
    <t>mD BzL2+3</t>
  </si>
  <si>
    <t>mC LL+BzL1</t>
  </si>
  <si>
    <t>mC BzL2+3</t>
  </si>
  <si>
    <t>mD Viernheim</t>
  </si>
  <si>
    <t>mD Leimen</t>
  </si>
  <si>
    <t>HSG Weinheim/Oberflockenbach</t>
  </si>
  <si>
    <t>mA BL</t>
  </si>
  <si>
    <t>mB BL</t>
  </si>
  <si>
    <t>mC BL</t>
  </si>
  <si>
    <t>wA BL</t>
  </si>
  <si>
    <t>wB BL</t>
  </si>
  <si>
    <t>JSG Waldhof/Viernheim</t>
  </si>
  <si>
    <t>JSG Ettlingen-Langensteinbach</t>
  </si>
  <si>
    <t>SV Waldhof Mannheim</t>
  </si>
  <si>
    <t>1 x mD BzL2+3</t>
  </si>
  <si>
    <t>BHV weibliche Jugend</t>
  </si>
  <si>
    <t>TSV Rot-Malsch</t>
  </si>
  <si>
    <t>TSV Rot-Malsch 2</t>
  </si>
  <si>
    <t>ASG Dossenheim/Leutershausen</t>
  </si>
  <si>
    <t>ASG HoRAN/St.Leon/Reilingen</t>
  </si>
  <si>
    <t>TSV Rot-Malsch 3</t>
  </si>
  <si>
    <t>TSV Rot-Malsch 4</t>
  </si>
  <si>
    <t>mD Birkenau</t>
  </si>
  <si>
    <t>wB Bergstraße</t>
  </si>
  <si>
    <t>mD Weschnitztal</t>
  </si>
  <si>
    <t>mD Hemsbach</t>
  </si>
  <si>
    <t>wB Birkenau 2</t>
  </si>
  <si>
    <t>wD + mD LL+BzL1</t>
  </si>
  <si>
    <t>1 x wB</t>
  </si>
  <si>
    <t>mD Waldbrunn/Eberbach</t>
  </si>
  <si>
    <t>ASG Ispringen/Pforzheim</t>
  </si>
  <si>
    <t>HSG Weschnitztal 2</t>
  </si>
  <si>
    <t>HSG TSG Weinheim-TV Oberflockenbach</t>
  </si>
  <si>
    <t>Spot-Freunde Schönau</t>
  </si>
  <si>
    <t>SG Heddesheim alt</t>
  </si>
  <si>
    <t>Sportgemeinschaft Heddesheim e.V.</t>
  </si>
  <si>
    <t>Handball Wölfe Plankstadt</t>
  </si>
  <si>
    <t>HSG TSG Weinheim-TV Oberflockenbach 2</t>
  </si>
  <si>
    <t>TV Schriesheim 3</t>
  </si>
  <si>
    <t>SG Schwarzbachtal 2</t>
  </si>
  <si>
    <t>SG Wilhelmsfeld/Neckargemünd</t>
  </si>
  <si>
    <t>SG Walldorf Astoria 1902 Frauen 2</t>
  </si>
  <si>
    <t>HSG Bergstraße 2</t>
  </si>
  <si>
    <t>SG Bammental/Neckargemünd 2</t>
  </si>
  <si>
    <t>JSG Heidelberg 3</t>
  </si>
  <si>
    <t>TSG Seckenheim 3</t>
  </si>
  <si>
    <t>Girls Day</t>
  </si>
  <si>
    <t>Minis Raum Heidelberg und Mannheim</t>
  </si>
  <si>
    <t>Sandhausen/Walldorf</t>
  </si>
  <si>
    <t>Der SC Sandhausen plant mit der SG Walldorf Männer eine HSG. Hierzu gehören dann die Herrenmannschaften und die jetzige JSG Sandhausen/Walldorf. Des Weiteren ist eine ASG im weiblichen Bereich mit der SG Walldorf Frauen für E,D und C Jugend geplant. Hier wären es 2x E, 1xD und 2x C Jugend weiblich.</t>
  </si>
  <si>
    <t>Es ist eine ASG für die Jugenden E, D und C mit dem SC Sandhausen geplant. Die beiden Vereine zusammengenommen wollen mit 1x E-ABR, 1x E-BzL2, 1x D-BzL1, 1x C-LL und 1x C-BzL1 in der kommenden Runde antreten.</t>
  </si>
  <si>
    <t>TV Bammental 2</t>
  </si>
  <si>
    <t>wird zur HSG Dielheim/Malschenberg (neue Nummer)</t>
  </si>
  <si>
    <t>wird JSG Weschnitztal (neue Nummer) für männl. Jugend ohne Minis und Herren</t>
  </si>
  <si>
    <t>Ilvesheim/Ladenburg</t>
  </si>
  <si>
    <t>2 Frauen-MA - LL und BzL1</t>
  </si>
  <si>
    <t>ASG HaWei/GraNeu</t>
  </si>
  <si>
    <t>3 Männermannschaften geplant</t>
  </si>
  <si>
    <t>nur 3 MännerMA</t>
  </si>
  <si>
    <t>ASG WaSa</t>
  </si>
  <si>
    <t>ASG WaSa 2</t>
  </si>
  <si>
    <t>HSG Dielheim/Malschenberg</t>
  </si>
  <si>
    <t>HSG Dielheim/Malschenberg 3</t>
  </si>
  <si>
    <t>HSG Dielheim/Malschenberg 2</t>
  </si>
  <si>
    <t>RN-Löwen</t>
  </si>
  <si>
    <t>Bezirk RNT LL/BzL1</t>
  </si>
  <si>
    <t>Bezirk RNT BzL2</t>
  </si>
  <si>
    <t>TSG G Dossenheim</t>
  </si>
  <si>
    <t>optional HSG Walzbachtal</t>
  </si>
  <si>
    <t>ASG HoRAN/St.Leon/Reilingen 2</t>
  </si>
  <si>
    <t>HC MA-Vogelstang 2</t>
  </si>
  <si>
    <t>JSG Heidelberg 22008</t>
  </si>
  <si>
    <t>SG Vogelstang/Käfertal/Sandhofen 24022</t>
  </si>
  <si>
    <t>ASG Eggenstein-Leopoldshafen</t>
  </si>
  <si>
    <t>SG Edingen/Friedrichsfeld/Seckenheim</t>
  </si>
  <si>
    <t>SG MTV/Neureut</t>
  </si>
  <si>
    <t>SG Ilvesheim/Ladenburg</t>
  </si>
  <si>
    <t>SG Neuthard/Büchenau</t>
  </si>
  <si>
    <t>SG Malsch/Hardt</t>
  </si>
  <si>
    <t>SG Ilvesheim/Ladenburg 2</t>
  </si>
  <si>
    <t>HSG Hardtwald 22005</t>
  </si>
  <si>
    <t>so spät wie möglich!!!</t>
  </si>
  <si>
    <t>HSG Hardtwald</t>
  </si>
  <si>
    <t>HSG Hardtwald 2</t>
  </si>
  <si>
    <t>HSG Hardtwald 3</t>
  </si>
  <si>
    <t>SG Heddesheim 2</t>
  </si>
  <si>
    <t>Handball Wölfe Plankstadt e.V.</t>
  </si>
  <si>
    <t>Handball Wölfe Plankstadt e.V. 2</t>
  </si>
  <si>
    <t>JSG Weschnitztal</t>
  </si>
  <si>
    <t>JSG Weschnitztal 2</t>
  </si>
  <si>
    <t>HG Oftersheim/Schwetzingen 2 (24034)</t>
  </si>
  <si>
    <t>TB Pforzheim 25008</t>
  </si>
  <si>
    <t>TSV Rot-Malsch 2 - 22003</t>
  </si>
  <si>
    <t>TV Mosbach - 27001</t>
  </si>
  <si>
    <t>TSV Amicitia 06/09 Viernheim 3</t>
  </si>
  <si>
    <t>Handball Wölfe Plankstadt e.V. 3</t>
  </si>
  <si>
    <t>Bezirksoberliga</t>
  </si>
  <si>
    <t>Bezirksliga</t>
  </si>
  <si>
    <t>Reginalliga BW</t>
  </si>
  <si>
    <t>Oberliga Baden</t>
  </si>
  <si>
    <t>Regionalliga BW</t>
  </si>
  <si>
    <t>KuSG Leimen 2</t>
  </si>
  <si>
    <t>SG Horan 2</t>
  </si>
  <si>
    <t>Regionalliga</t>
  </si>
  <si>
    <t>SG Pforzheim/Eutingen 2</t>
  </si>
  <si>
    <t>Rhein-Neckar Löwen 2</t>
  </si>
  <si>
    <t>TSV Phönix Steinsfurt 2</t>
  </si>
  <si>
    <t>TSV Handschuhsheim Frauen 2</t>
  </si>
  <si>
    <t>SC Wilhelmsfeld 2</t>
  </si>
  <si>
    <t>WSG Ispringen/Pforzheim</t>
  </si>
  <si>
    <t>S3L Handball</t>
  </si>
  <si>
    <t>S3L Handball 2</t>
  </si>
  <si>
    <t>S3L Handball 3</t>
  </si>
  <si>
    <t>S3L Handball 4</t>
  </si>
  <si>
    <t>10/9</t>
  </si>
  <si>
    <t>1. Bezirksklasse (BzK1)</t>
  </si>
  <si>
    <t>2. Bezirksklasse Staffel 1 (BzK2-1)</t>
  </si>
  <si>
    <t>2. Bezirksklasse Staffel 2 (BzK2-2)</t>
  </si>
  <si>
    <t>2. Bezirksklasse Staffel 3 (BzK2-3)</t>
  </si>
  <si>
    <t>1. Bezirksklasse - Staffel 1 (BzK1-1)</t>
  </si>
  <si>
    <t>1. Bezirksklasse - Staffel 2 (BzK1-2)</t>
  </si>
  <si>
    <t>1. Bezirksklasse Staffel 1 (BzK1-1)</t>
  </si>
  <si>
    <t>1. Bezirksklasse Staffel 2 (BzK1-2)</t>
  </si>
  <si>
    <t>Bezirksliga Staffel 1</t>
  </si>
  <si>
    <t>Bezirksliga Staffel 2</t>
  </si>
  <si>
    <t>als Gastmannschaft in Rot, Horan und Walldorf</t>
  </si>
  <si>
    <t>TC Kurpfalz St.Ilgen</t>
  </si>
  <si>
    <t>TSV Graben-Neudorf</t>
  </si>
  <si>
    <t>ASG Dossenheim/Wieblingen</t>
  </si>
  <si>
    <t>Bezirksliga Gruppe 1</t>
  </si>
  <si>
    <t>Bezirksliga Gruppe 2</t>
  </si>
  <si>
    <t>JSG Hemsbach/Laudenbach 2</t>
  </si>
  <si>
    <t>SG Edingen/Friedrichsfeld/Wieblingen 2</t>
  </si>
  <si>
    <t>SG Edingen/Friedrichsfeld/Seckenheim 2</t>
  </si>
  <si>
    <t>Landesliga Vorrunde 1</t>
  </si>
  <si>
    <t>Landesliga Vorrunde 2</t>
  </si>
  <si>
    <t>HC Mannheim-Vogelstang 3</t>
  </si>
  <si>
    <t>Bezriksoberliga 1</t>
  </si>
  <si>
    <t>Bezriksoberliga 2</t>
  </si>
  <si>
    <t>Final4 um die Bezirksmeisterschaft!</t>
  </si>
  <si>
    <t>Bezirksliga 1</t>
  </si>
  <si>
    <t>Bezirksliga 2</t>
  </si>
  <si>
    <t>1. Bezirksklasse 1</t>
  </si>
  <si>
    <t>1. Bezirksklasse 2</t>
  </si>
  <si>
    <t>1. Bezirksklasse 3</t>
  </si>
  <si>
    <t>Bezirksoberliga 1</t>
  </si>
  <si>
    <t>Bezirksoberliga 2</t>
  </si>
  <si>
    <t>daraus werden eine 8er LL-RNT und eine 7er BzOL in der Rückrunde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</si>
</sst>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trike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trike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0" fillId="4" borderId="0" xfId="0" applyFill="1"/>
    <xf numFmtId="0" fontId="4" fillId="0" borderId="2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5" borderId="2" xfId="0" applyFont="1" applyFill="1" applyBorder="1"/>
    <xf numFmtId="0" fontId="4" fillId="5" borderId="2" xfId="0" applyFont="1" applyFill="1" applyBorder="1" applyAlignment="1">
      <alignment horizontal="left"/>
    </xf>
    <xf numFmtId="0" fontId="6" fillId="0" borderId="2" xfId="0" applyFont="1" applyBorder="1"/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14" fontId="1" fillId="0" borderId="0" xfId="0" applyNumberFormat="1" applyFont="1" applyAlignment="1">
      <alignment horizontal="center"/>
    </xf>
    <xf numFmtId="0" fontId="1" fillId="5" borderId="0" xfId="0" applyFont="1" applyFill="1"/>
    <xf numFmtId="0" fontId="0" fillId="5" borderId="0" xfId="0" applyFill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9" fillId="6" borderId="0" xfId="0" applyFont="1" applyFill="1" applyAlignment="1">
      <alignment horizontal="left"/>
    </xf>
    <xf numFmtId="0" fontId="0" fillId="0" borderId="0" xfId="0" applyAlignment="1">
      <alignment wrapText="1"/>
    </xf>
    <xf numFmtId="0" fontId="0" fillId="0" borderId="0" xfId="0" quotePrefix="1"/>
    <xf numFmtId="0" fontId="0" fillId="8" borderId="0" xfId="0" applyFill="1" applyAlignment="1">
      <alignment horizontal="left"/>
    </xf>
    <xf numFmtId="0" fontId="6" fillId="0" borderId="2" xfId="0" applyFont="1" applyBorder="1" applyAlignment="1">
      <alignment horizontal="left"/>
    </xf>
    <xf numFmtId="0" fontId="0" fillId="4" borderId="0" xfId="0" applyFill="1" applyAlignment="1">
      <alignment horizontal="center"/>
    </xf>
    <xf numFmtId="14" fontId="1" fillId="0" borderId="0" xfId="0" applyNumberFormat="1" applyFont="1"/>
    <xf numFmtId="0" fontId="1" fillId="4" borderId="0" xfId="0" applyFont="1" applyFill="1"/>
    <xf numFmtId="0" fontId="6" fillId="0" borderId="0" xfId="0" applyFont="1"/>
    <xf numFmtId="0" fontId="7" fillId="6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0" fillId="8" borderId="2" xfId="0" applyFill="1" applyBorder="1" applyAlignment="1">
      <alignment horizontal="left"/>
    </xf>
    <xf numFmtId="0" fontId="4" fillId="0" borderId="0" xfId="0" quotePrefix="1" applyFont="1"/>
    <xf numFmtId="0" fontId="14" fillId="0" borderId="0" xfId="0" applyFont="1"/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6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15" fillId="0" borderId="2" xfId="0" applyFont="1" applyBorder="1" applyAlignment="1">
      <alignment horizontal="right"/>
    </xf>
    <xf numFmtId="0" fontId="15" fillId="0" borderId="2" xfId="0" applyFont="1" applyBorder="1"/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16" fontId="3" fillId="2" borderId="3" xfId="0" quotePrefix="1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16" fontId="3" fillId="3" borderId="3" xfId="0" quotePrefix="1" applyNumberFormat="1" applyFont="1" applyFill="1" applyBorder="1" applyAlignment="1">
      <alignment horizontal="center" vertical="center"/>
    </xf>
    <xf numFmtId="16" fontId="3" fillId="2" borderId="3" xfId="0" quotePrefix="1" applyNumberFormat="1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548641</xdr:colOff>
      <xdr:row>3</xdr:row>
      <xdr:rowOff>34518</xdr:rowOff>
    </xdr:from>
    <xdr:to>
      <xdr:col>7</xdr:col>
      <xdr:colOff>609601</xdr:colOff>
      <xdr:row>23</xdr:row>
      <xdr:rowOff>182289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BBBA4EC-830C-4B5D-B65A-52726633E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1" y="583158"/>
          <a:ext cx="5608320" cy="3805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249F4-55DC-4607-ACA8-B3432910DE66}">
  <sheetPr codeName="Tabelle1"/>
  <dimension ref="A1:Q33"/>
  <sheetViews>
    <sheetView zoomScale="90" zoomScaleNormal="90" workbookViewId="0">
      <selection sqref="A1:Q1"/>
    </sheetView>
  </sheetViews>
  <sheetFormatPr baseColWidth="10" defaultRowHeight="14.4" x14ac:dyDescent="0.3"/>
  <cols>
    <col min="1" max="1" width="8" style="10" customWidth="1"/>
    <col min="2" max="2" width="6.44140625" style="10" customWidth="1"/>
    <col min="3" max="3" width="36.33203125" style="10" bestFit="1" customWidth="1"/>
    <col min="4" max="4" width="6.6640625" style="10" bestFit="1" customWidth="1"/>
    <col min="5" max="5" width="37.33203125" customWidth="1"/>
    <col min="6" max="6" width="6.88671875" style="10" customWidth="1"/>
    <col min="7" max="7" width="30.109375" customWidth="1"/>
    <col min="8" max="8" width="6.6640625" style="10" bestFit="1" customWidth="1"/>
    <col min="9" max="9" width="37.6640625" bestFit="1" customWidth="1"/>
    <col min="10" max="10" width="6.44140625" style="49" customWidth="1"/>
    <col min="11" max="11" width="37.6640625" customWidth="1"/>
    <col min="12" max="12" width="6.6640625" style="10" customWidth="1"/>
    <col min="13" max="13" width="41.33203125" bestFit="1" customWidth="1"/>
    <col min="14" max="14" width="6.6640625" style="10" customWidth="1"/>
    <col min="15" max="15" width="41.33203125" bestFit="1" customWidth="1"/>
    <col min="16" max="16" width="6.6640625" style="10" customWidth="1"/>
    <col min="17" max="17" width="41.33203125" bestFit="1" customWidth="1"/>
  </cols>
  <sheetData>
    <row r="1" spans="1:17" ht="21" x14ac:dyDescent="0.3">
      <c r="A1" s="61" t="s">
        <v>490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2" customFormat="1" ht="20.100000000000001" customHeight="1" x14ac:dyDescent="0.3">
      <c r="A2" s="1"/>
      <c r="B2" s="64">
        <v>12</v>
      </c>
      <c r="C2" s="63"/>
      <c r="D2" s="64">
        <v>12</v>
      </c>
      <c r="E2" s="63"/>
      <c r="F2" s="64">
        <v>12</v>
      </c>
      <c r="G2" s="63"/>
      <c r="H2" s="62">
        <v>20</v>
      </c>
      <c r="I2" s="63"/>
      <c r="J2" s="62">
        <v>20</v>
      </c>
      <c r="K2" s="63"/>
      <c r="L2" s="62"/>
      <c r="M2" s="63"/>
      <c r="N2" s="62"/>
      <c r="O2" s="63"/>
      <c r="P2" s="62"/>
      <c r="Q2" s="63"/>
    </row>
    <row r="3" spans="1:17" s="2" customFormat="1" ht="20.100000000000001" customHeight="1" x14ac:dyDescent="0.3">
      <c r="A3" s="1" t="s">
        <v>0</v>
      </c>
      <c r="B3" s="62" t="s">
        <v>518</v>
      </c>
      <c r="C3" s="63"/>
      <c r="D3" s="62" t="s">
        <v>632</v>
      </c>
      <c r="E3" s="63"/>
      <c r="F3" s="62" t="s">
        <v>633</v>
      </c>
      <c r="G3" s="63"/>
      <c r="H3" s="62" t="s">
        <v>657</v>
      </c>
      <c r="I3" s="63"/>
      <c r="J3" s="62" t="s">
        <v>658</v>
      </c>
      <c r="K3" s="63"/>
      <c r="L3" s="62" t="s">
        <v>652</v>
      </c>
      <c r="M3" s="63"/>
      <c r="N3" s="62" t="s">
        <v>653</v>
      </c>
      <c r="O3" s="63"/>
      <c r="P3" s="62" t="s">
        <v>654</v>
      </c>
      <c r="Q3" s="63"/>
    </row>
    <row r="4" spans="1:17" s="6" customFormat="1" ht="20.100000000000001" customHeight="1" x14ac:dyDescent="0.3">
      <c r="A4" s="3">
        <v>1</v>
      </c>
      <c r="B4" s="3">
        <v>24249</v>
      </c>
      <c r="C4" s="4" t="str">
        <f>VLOOKUP(B4,Vereine!A:C,3,0)</f>
        <v>HSG St. Leon/Reilingen</v>
      </c>
      <c r="D4" s="3">
        <v>24424</v>
      </c>
      <c r="E4" s="4" t="s">
        <v>623</v>
      </c>
      <c r="F4" s="3">
        <v>24062</v>
      </c>
      <c r="G4" s="5" t="str">
        <f>VLOOKUP(F4,Vereine!A:C,3,0)</f>
        <v>Spvgg Ilvesheim</v>
      </c>
      <c r="H4" s="3">
        <v>24070</v>
      </c>
      <c r="I4" s="5" t="s">
        <v>503</v>
      </c>
      <c r="J4" s="3">
        <v>22021</v>
      </c>
      <c r="K4" s="5" t="str">
        <f>VLOOKUP(J4,Vereine!A:C,3,0)</f>
        <v>TSV Phönix Steinsfurt</v>
      </c>
      <c r="L4" s="3">
        <v>24077</v>
      </c>
      <c r="M4" s="5" t="s">
        <v>574</v>
      </c>
      <c r="N4" s="7">
        <v>22400</v>
      </c>
      <c r="O4" s="5" t="s">
        <v>519</v>
      </c>
      <c r="P4" s="3">
        <v>22021</v>
      </c>
      <c r="Q4" s="5" t="s">
        <v>642</v>
      </c>
    </row>
    <row r="5" spans="1:17" s="6" customFormat="1" ht="20.100000000000001" customHeight="1" x14ac:dyDescent="0.3">
      <c r="A5" s="3">
        <v>2</v>
      </c>
      <c r="B5" s="3">
        <v>26008</v>
      </c>
      <c r="C5" s="4" t="str">
        <f>VLOOKUP(B5,Vereine!A:C,3,0)</f>
        <v>TSV 1863 Buchen</v>
      </c>
      <c r="D5" s="3">
        <v>24055</v>
      </c>
      <c r="E5" s="4" t="s">
        <v>498</v>
      </c>
      <c r="F5" s="3">
        <v>24313</v>
      </c>
      <c r="G5" s="5" t="str">
        <f>VLOOKUP(F5,Vereine!A:C,3,0)</f>
        <v>SKV Sandhofen</v>
      </c>
      <c r="H5" s="3">
        <v>22032</v>
      </c>
      <c r="I5" s="5" t="s">
        <v>509</v>
      </c>
      <c r="J5" s="3">
        <v>24084</v>
      </c>
      <c r="K5" s="5" t="str">
        <f>VLOOKUP(J5,Vereine!A:C,3,0)</f>
        <v>HSG Lussheim</v>
      </c>
      <c r="L5" s="3">
        <v>24064</v>
      </c>
      <c r="M5" s="5" t="s">
        <v>244</v>
      </c>
      <c r="N5" s="3">
        <v>22020</v>
      </c>
      <c r="O5" s="5" t="s">
        <v>483</v>
      </c>
      <c r="P5" s="3">
        <v>22020</v>
      </c>
      <c r="Q5" s="5" t="s">
        <v>515</v>
      </c>
    </row>
    <row r="6" spans="1:17" s="6" customFormat="1" ht="20.100000000000001" customHeight="1" x14ac:dyDescent="0.3">
      <c r="A6" s="3">
        <v>3</v>
      </c>
      <c r="B6" s="3">
        <v>24065</v>
      </c>
      <c r="C6" s="4" t="str">
        <f>VLOOKUP(B6,Vereine!A:C,3,0)</f>
        <v>TG Laudenbach</v>
      </c>
      <c r="D6" s="3">
        <v>24080</v>
      </c>
      <c r="E6" s="4" t="s">
        <v>505</v>
      </c>
      <c r="F6" s="3">
        <v>22434</v>
      </c>
      <c r="G6" s="5" t="str">
        <f>VLOOKUP(F6,Vereine!A:C,3,0)</f>
        <v>HSG Hardtwald</v>
      </c>
      <c r="H6" s="3">
        <v>24065</v>
      </c>
      <c r="I6" s="5" t="s">
        <v>504</v>
      </c>
      <c r="J6" s="3">
        <v>24083</v>
      </c>
      <c r="K6" s="5" t="s">
        <v>512</v>
      </c>
      <c r="L6" s="3">
        <v>24062</v>
      </c>
      <c r="M6" s="5" t="s">
        <v>511</v>
      </c>
      <c r="N6" s="3">
        <v>22044</v>
      </c>
      <c r="O6" s="5" t="s">
        <v>514</v>
      </c>
      <c r="P6" s="7">
        <v>22420</v>
      </c>
      <c r="Q6" s="4" t="s">
        <v>557</v>
      </c>
    </row>
    <row r="7" spans="1:17" s="6" customFormat="1" ht="20.100000000000001" customHeight="1" x14ac:dyDescent="0.3">
      <c r="A7" s="3">
        <v>4</v>
      </c>
      <c r="B7" s="3">
        <v>24063</v>
      </c>
      <c r="C7" s="4" t="str">
        <f>VLOOKUP(B7,Vereine!A:C,3,0)</f>
        <v>TSG Ketsch</v>
      </c>
      <c r="D7" s="3">
        <v>22032</v>
      </c>
      <c r="E7" s="4" t="s">
        <v>502</v>
      </c>
      <c r="F7" s="3">
        <v>22045</v>
      </c>
      <c r="G7" s="5" t="s">
        <v>500</v>
      </c>
      <c r="H7" s="3">
        <v>24056</v>
      </c>
      <c r="I7" s="5" t="s">
        <v>501</v>
      </c>
      <c r="J7" s="3">
        <v>22051</v>
      </c>
      <c r="K7" s="5" t="str">
        <f>VLOOKUP(J7,Vereine!A:C,3,0)</f>
        <v>SC Wilhelmsfeld</v>
      </c>
      <c r="L7" s="3">
        <v>24313</v>
      </c>
      <c r="M7" s="5" t="s">
        <v>492</v>
      </c>
      <c r="N7" s="3">
        <v>22434</v>
      </c>
      <c r="O7" s="5" t="s">
        <v>620</v>
      </c>
      <c r="P7" s="7">
        <v>22362</v>
      </c>
      <c r="Q7" s="5" t="s">
        <v>575</v>
      </c>
    </row>
    <row r="8" spans="1:17" s="6" customFormat="1" ht="20.100000000000001" customHeight="1" x14ac:dyDescent="0.3">
      <c r="A8" s="3">
        <v>5</v>
      </c>
      <c r="B8" s="3">
        <v>22420</v>
      </c>
      <c r="C8" s="4" t="s">
        <v>553</v>
      </c>
      <c r="D8" s="3">
        <v>22430</v>
      </c>
      <c r="E8" s="4" t="str">
        <f>VLOOKUP(D8,Vereine!A:C,3,0)</f>
        <v>HSG Dielheim/Malschenberg</v>
      </c>
      <c r="F8" s="3">
        <v>24176</v>
      </c>
      <c r="G8" s="5" t="s">
        <v>621</v>
      </c>
      <c r="H8" s="3">
        <v>24088</v>
      </c>
      <c r="I8" s="5" t="str">
        <f>VLOOKUP(H8,Vereine!A:C,3,0)</f>
        <v>SG MTG/PSV Mannheim</v>
      </c>
      <c r="J8" s="3">
        <v>24249</v>
      </c>
      <c r="K8" s="5" t="s">
        <v>510</v>
      </c>
      <c r="L8" s="7">
        <v>24088</v>
      </c>
      <c r="M8" s="5" t="s">
        <v>496</v>
      </c>
      <c r="N8" s="7">
        <v>24424</v>
      </c>
      <c r="O8" s="5" t="s">
        <v>631</v>
      </c>
      <c r="P8" s="3">
        <v>22434</v>
      </c>
      <c r="Q8" s="5" t="s">
        <v>619</v>
      </c>
    </row>
    <row r="9" spans="1:17" s="6" customFormat="1" ht="20.100000000000001" customHeight="1" x14ac:dyDescent="0.3">
      <c r="A9" s="3">
        <v>6</v>
      </c>
      <c r="B9" s="3">
        <v>22400</v>
      </c>
      <c r="C9" s="4" t="str">
        <f>VLOOKUP(B9,Vereine!A:C,3,0)</f>
        <v>SG Heidelberg-Leimen</v>
      </c>
      <c r="D9" s="3">
        <v>22420</v>
      </c>
      <c r="E9" s="4" t="s">
        <v>556</v>
      </c>
      <c r="F9" s="3">
        <v>24242</v>
      </c>
      <c r="G9" s="5" t="str">
        <f>VLOOKUP(F9,Vereine!A:C,3,0)</f>
        <v>HC Mannheim-Vogelstang</v>
      </c>
      <c r="H9" s="3">
        <v>22027</v>
      </c>
      <c r="I9" s="5" t="s">
        <v>484</v>
      </c>
      <c r="J9" s="3">
        <v>22044</v>
      </c>
      <c r="K9" s="5" t="s">
        <v>100</v>
      </c>
      <c r="L9" s="7">
        <v>24223</v>
      </c>
      <c r="M9" s="5" t="s">
        <v>306</v>
      </c>
      <c r="N9" s="7">
        <v>24063</v>
      </c>
      <c r="O9" s="5" t="s">
        <v>487</v>
      </c>
      <c r="P9" s="3">
        <v>24249</v>
      </c>
      <c r="Q9" s="5" t="s">
        <v>517</v>
      </c>
    </row>
    <row r="10" spans="1:17" s="6" customFormat="1" ht="20.100000000000001" customHeight="1" x14ac:dyDescent="0.3">
      <c r="A10" s="3">
        <v>7</v>
      </c>
      <c r="B10" s="3">
        <v>26325</v>
      </c>
      <c r="C10" s="4" t="str">
        <f>VLOOKUP(B10,Vereine!A:C,3,0)</f>
        <v>HG Königshofen/Sachsenflur</v>
      </c>
      <c r="D10" s="3">
        <v>22029</v>
      </c>
      <c r="E10" s="4" t="s">
        <v>493</v>
      </c>
      <c r="F10" s="3">
        <v>22025</v>
      </c>
      <c r="G10" s="5" t="str">
        <f>VLOOKUP(F10,Vereine!A:C,3,0)</f>
        <v>TV Bammental</v>
      </c>
      <c r="H10" s="3">
        <v>24446</v>
      </c>
      <c r="I10" s="5" t="s">
        <v>649</v>
      </c>
      <c r="J10" s="3">
        <v>22430</v>
      </c>
      <c r="K10" s="5" t="s">
        <v>599</v>
      </c>
      <c r="L10" s="7">
        <v>24421</v>
      </c>
      <c r="M10" s="5" t="s">
        <v>573</v>
      </c>
      <c r="N10" s="7">
        <v>24057</v>
      </c>
      <c r="O10" s="5" t="s">
        <v>495</v>
      </c>
      <c r="P10" s="3">
        <v>22045</v>
      </c>
      <c r="Q10" s="5" t="s">
        <v>513</v>
      </c>
    </row>
    <row r="11" spans="1:17" s="6" customFormat="1" ht="20.100000000000001" customHeight="1" x14ac:dyDescent="0.3">
      <c r="A11" s="3">
        <v>8</v>
      </c>
      <c r="B11" s="3">
        <v>24059</v>
      </c>
      <c r="C11" s="4" t="str">
        <f>VLOOKUP(B11,Vereine!A:C,3,0)</f>
        <v>TV Hemsbach</v>
      </c>
      <c r="D11" s="3">
        <v>24057</v>
      </c>
      <c r="E11" s="4" t="str">
        <f>VLOOKUP(D11,Vereine!A:C,3,0)</f>
        <v>TV Edingen</v>
      </c>
      <c r="F11" s="3">
        <v>24060</v>
      </c>
      <c r="G11" s="5" t="s">
        <v>491</v>
      </c>
      <c r="H11" s="3">
        <v>24080</v>
      </c>
      <c r="I11" s="5" t="s">
        <v>630</v>
      </c>
      <c r="J11" s="3">
        <v>22400</v>
      </c>
      <c r="K11" s="5" t="s">
        <v>508</v>
      </c>
      <c r="L11" s="57">
        <v>24073</v>
      </c>
      <c r="M11" s="58" t="s">
        <v>506</v>
      </c>
      <c r="N11" s="7">
        <v>22034</v>
      </c>
      <c r="O11" s="5" t="s">
        <v>486</v>
      </c>
      <c r="P11" s="3">
        <v>22430</v>
      </c>
      <c r="Q11" s="5" t="s">
        <v>598</v>
      </c>
    </row>
    <row r="12" spans="1:17" s="6" customFormat="1" ht="20.100000000000001" customHeight="1" x14ac:dyDescent="0.3">
      <c r="A12" s="3">
        <v>9</v>
      </c>
      <c r="B12" s="3">
        <v>27011</v>
      </c>
      <c r="C12" s="4" t="str">
        <f>VLOOKUP(B12,Vereine!A:C,3,0)</f>
        <v>TV Mosbach</v>
      </c>
      <c r="D12" s="3">
        <v>24070</v>
      </c>
      <c r="E12" s="4" t="s">
        <v>507</v>
      </c>
      <c r="F12" s="7">
        <v>22205</v>
      </c>
      <c r="G12" s="4" t="s">
        <v>494</v>
      </c>
      <c r="H12" s="3">
        <v>24077</v>
      </c>
      <c r="I12" s="5" t="s">
        <v>488</v>
      </c>
      <c r="J12" s="57">
        <v>22043</v>
      </c>
      <c r="K12" s="58" t="str">
        <f>VLOOKUP(J12,Vereine!A:C,3,0)</f>
        <v>TV Neckargemünd</v>
      </c>
      <c r="L12" s="3">
        <v>24242</v>
      </c>
      <c r="M12" s="5" t="s">
        <v>489</v>
      </c>
      <c r="N12" s="7">
        <v>22452</v>
      </c>
      <c r="O12" s="5" t="str">
        <f>VLOOKUP(N12,Vereine!A:C,3,0)</f>
        <v>TC Kurpfalz St.Ilgen</v>
      </c>
      <c r="P12" s="3"/>
      <c r="Q12" s="5"/>
    </row>
    <row r="13" spans="1:17" s="6" customFormat="1" ht="20.100000000000001" customHeight="1" x14ac:dyDescent="0.3">
      <c r="A13" s="3">
        <v>10</v>
      </c>
      <c r="B13" s="3">
        <v>24421</v>
      </c>
      <c r="C13" s="4" t="str">
        <f>VLOOKUP(B13,Vereine!A:C,3,0)</f>
        <v>HSG TSG Weinheim-TV Oberflockenbach</v>
      </c>
      <c r="D13" s="3">
        <v>24073</v>
      </c>
      <c r="E13" s="4" t="str">
        <f>VLOOKUP(D13,Vereine!A:C,3,0)</f>
        <v>SV Waldhof Mannheim 07</v>
      </c>
      <c r="F13" s="3">
        <v>24404</v>
      </c>
      <c r="G13" s="4" t="s">
        <v>567</v>
      </c>
      <c r="H13" s="3">
        <v>22034</v>
      </c>
      <c r="I13" s="5" t="str">
        <f>VLOOKUP(H13,Vereine!A:C,3,0)</f>
        <v>SG HD-Kirchheim</v>
      </c>
      <c r="J13" s="3">
        <v>22028</v>
      </c>
      <c r="K13" s="5" t="str">
        <f>VLOOKUP(J13,Vereine!A:C,3,0)</f>
        <v>HG Eberbach</v>
      </c>
      <c r="L13" s="7"/>
      <c r="M13" s="5"/>
      <c r="N13" s="7"/>
      <c r="O13" s="5"/>
      <c r="P13" s="3"/>
      <c r="Q13" s="5"/>
    </row>
    <row r="14" spans="1:17" s="6" customFormat="1" ht="20.100000000000001" customHeight="1" x14ac:dyDescent="0.3">
      <c r="A14" s="3">
        <v>11</v>
      </c>
      <c r="B14" s="7">
        <v>26001</v>
      </c>
      <c r="C14" s="4" t="str">
        <f>VLOOKUP(B14,Vereine!A:C,3,0)</f>
        <v>HSG Dittigheim/Tauberbischofsheim</v>
      </c>
      <c r="D14" s="7">
        <v>22050</v>
      </c>
      <c r="E14" s="4" t="s">
        <v>485</v>
      </c>
      <c r="F14" s="3">
        <v>24059</v>
      </c>
      <c r="G14" s="5" t="s">
        <v>497</v>
      </c>
      <c r="H14" s="3"/>
      <c r="I14" s="5"/>
      <c r="J14" s="3"/>
      <c r="K14" s="5"/>
      <c r="L14" s="7"/>
      <c r="M14" s="5"/>
      <c r="N14" s="7"/>
      <c r="O14" s="5"/>
      <c r="P14" s="3"/>
      <c r="Q14" s="4"/>
    </row>
    <row r="15" spans="1:17" s="6" customFormat="1" ht="20.100000000000001" customHeight="1" x14ac:dyDescent="0.3">
      <c r="A15" s="3">
        <v>12</v>
      </c>
      <c r="B15" s="3">
        <v>24056</v>
      </c>
      <c r="C15" s="4" t="str">
        <f>VLOOKUP(B15,Vereine!A:C,3,0)</f>
        <v>TV Brühl</v>
      </c>
      <c r="D15" s="3">
        <v>22362</v>
      </c>
      <c r="E15" s="4" t="str">
        <f>VLOOKUP(D15,Vereine!A:C,3,0)</f>
        <v>SG Schwarzbachtal</v>
      </c>
      <c r="F15" s="3">
        <v>22020</v>
      </c>
      <c r="G15" s="5" t="str">
        <f>VLOOKUP(F15,Vereine!A:C,3,0)</f>
        <v>TV Sinsheim</v>
      </c>
      <c r="H15" s="3"/>
      <c r="I15" s="5"/>
      <c r="J15" s="3"/>
      <c r="K15" s="5"/>
      <c r="L15" s="5"/>
      <c r="M15" s="5"/>
      <c r="N15" s="3"/>
      <c r="O15" s="5"/>
      <c r="P15" s="3"/>
      <c r="Q15" s="5"/>
    </row>
    <row r="16" spans="1:17" s="6" customFormat="1" ht="20.100000000000001" customHeight="1" x14ac:dyDescent="0.3">
      <c r="A16" s="3">
        <v>13</v>
      </c>
      <c r="B16" s="7">
        <v>27012</v>
      </c>
      <c r="C16" s="4" t="str">
        <f>VLOOKUP(B16,Vereine!A:C,3,0)</f>
        <v>HA Neckarelz</v>
      </c>
      <c r="D16" s="3"/>
      <c r="E16" s="50"/>
      <c r="F16" s="3"/>
      <c r="G16" s="22"/>
      <c r="H16" s="3"/>
      <c r="I16" s="5"/>
      <c r="J16" s="3"/>
      <c r="K16" s="5"/>
      <c r="L16" s="5"/>
      <c r="M16" s="5"/>
      <c r="N16" s="3"/>
      <c r="O16" s="5"/>
      <c r="P16" s="3"/>
      <c r="Q16" s="5"/>
    </row>
    <row r="17" spans="1:17" ht="20.100000000000001" customHeight="1" x14ac:dyDescent="0.3">
      <c r="A17" s="7">
        <v>14</v>
      </c>
      <c r="B17" s="3"/>
      <c r="C17" s="50"/>
      <c r="D17" s="3"/>
      <c r="E17" s="4"/>
      <c r="F17" s="7"/>
      <c r="G17" s="5"/>
      <c r="H17" s="3"/>
      <c r="I17" s="5"/>
      <c r="J17" s="3"/>
      <c r="K17" s="5"/>
      <c r="L17" s="7"/>
      <c r="M17" s="8"/>
      <c r="N17" s="3"/>
      <c r="O17" s="5"/>
      <c r="P17" s="3"/>
      <c r="Q17" s="5"/>
    </row>
    <row r="18" spans="1:17" ht="20.100000000000001" customHeight="1" x14ac:dyDescent="0.3">
      <c r="A18" s="3">
        <v>15</v>
      </c>
      <c r="B18" s="7"/>
      <c r="C18" s="7"/>
      <c r="D18" s="7"/>
      <c r="E18" s="4"/>
      <c r="F18" s="7"/>
      <c r="G18" s="5"/>
      <c r="H18" s="3"/>
      <c r="I18" s="5"/>
      <c r="J18" s="3"/>
      <c r="K18" s="5"/>
      <c r="L18" s="7"/>
      <c r="M18" s="8"/>
      <c r="N18" s="3"/>
      <c r="O18" s="5"/>
      <c r="P18" s="3"/>
      <c r="Q18" s="5"/>
    </row>
    <row r="19" spans="1:17" ht="20.100000000000001" customHeight="1" x14ac:dyDescent="0.3">
      <c r="A19" s="3">
        <v>16</v>
      </c>
      <c r="B19" s="7"/>
      <c r="C19" s="7"/>
      <c r="D19" s="7"/>
      <c r="E19" s="4"/>
      <c r="F19" s="7"/>
      <c r="G19" s="5"/>
      <c r="H19" s="3"/>
      <c r="I19" s="5"/>
      <c r="J19" s="3"/>
      <c r="K19" s="5"/>
      <c r="L19" s="7"/>
      <c r="M19" s="8"/>
      <c r="N19" s="3"/>
      <c r="O19" s="5"/>
      <c r="P19" s="3"/>
      <c r="Q19" s="5"/>
    </row>
    <row r="20" spans="1:17" ht="20.100000000000001" customHeight="1" x14ac:dyDescent="0.3">
      <c r="A20" s="7">
        <v>17</v>
      </c>
      <c r="B20" s="7"/>
      <c r="C20" s="7"/>
      <c r="D20" s="7"/>
      <c r="E20" s="4"/>
      <c r="F20" s="7"/>
      <c r="G20" s="5"/>
      <c r="H20" s="3"/>
      <c r="I20" s="4"/>
      <c r="J20" s="3"/>
      <c r="K20" s="5"/>
      <c r="L20" s="7"/>
      <c r="M20" s="8"/>
      <c r="N20" s="3"/>
      <c r="O20" s="5"/>
      <c r="P20" s="3"/>
      <c r="Q20" s="5"/>
    </row>
    <row r="21" spans="1:17" ht="20.100000000000001" customHeight="1" x14ac:dyDescent="0.3">
      <c r="A21" s="3">
        <v>18</v>
      </c>
      <c r="B21" s="7"/>
      <c r="C21" s="7"/>
      <c r="D21" s="7"/>
      <c r="E21" s="4"/>
      <c r="F21" s="7"/>
      <c r="G21" s="5"/>
      <c r="H21" s="3"/>
      <c r="I21" s="5"/>
      <c r="J21" s="3"/>
      <c r="K21" s="5"/>
      <c r="L21" s="7"/>
      <c r="M21" s="8"/>
      <c r="N21" s="3"/>
      <c r="O21" s="5"/>
      <c r="P21" s="3"/>
      <c r="Q21" s="5"/>
    </row>
    <row r="22" spans="1:17" ht="20.100000000000001" customHeight="1" x14ac:dyDescent="0.3">
      <c r="A22" s="3">
        <v>19</v>
      </c>
      <c r="B22" s="7"/>
      <c r="C22" s="7"/>
      <c r="D22" s="7"/>
      <c r="E22" s="4"/>
      <c r="F22" s="7"/>
      <c r="G22" s="5"/>
      <c r="H22" s="3"/>
      <c r="I22" s="5"/>
      <c r="J22" s="3"/>
      <c r="K22" s="5"/>
      <c r="L22" s="7"/>
      <c r="M22" s="8"/>
      <c r="N22" s="3"/>
      <c r="O22" s="5"/>
      <c r="P22" s="3"/>
      <c r="Q22" s="5"/>
    </row>
    <row r="23" spans="1:17" ht="20.100000000000001" customHeight="1" x14ac:dyDescent="0.3">
      <c r="A23" s="7">
        <v>20</v>
      </c>
      <c r="B23" s="7"/>
      <c r="C23" s="7"/>
      <c r="D23" s="7"/>
      <c r="E23" s="4"/>
      <c r="F23" s="7"/>
      <c r="G23" s="5"/>
      <c r="H23" s="3"/>
      <c r="I23" s="22"/>
      <c r="J23" s="3"/>
      <c r="K23" s="22"/>
      <c r="L23" s="7"/>
      <c r="M23" s="8"/>
      <c r="N23" s="3"/>
      <c r="O23" s="5"/>
      <c r="P23" s="3"/>
      <c r="Q23" s="5"/>
    </row>
    <row r="24" spans="1:17" ht="20.100000000000001" customHeight="1" x14ac:dyDescent="0.3">
      <c r="A24" s="3">
        <v>21</v>
      </c>
      <c r="B24" s="7"/>
      <c r="C24" s="7"/>
      <c r="D24" s="7"/>
      <c r="E24" s="4"/>
      <c r="F24" s="7"/>
      <c r="G24" s="5"/>
      <c r="H24" s="3"/>
      <c r="I24" s="5"/>
      <c r="J24" s="3"/>
      <c r="K24" s="5"/>
      <c r="L24" s="7"/>
      <c r="M24" s="8"/>
      <c r="N24" s="3"/>
      <c r="O24" s="5"/>
      <c r="P24" s="3"/>
      <c r="Q24" s="5"/>
    </row>
    <row r="25" spans="1:17" ht="20.100000000000001" customHeight="1" x14ac:dyDescent="0.3">
      <c r="A25" s="3">
        <v>22</v>
      </c>
      <c r="B25" s="7"/>
      <c r="C25" s="7"/>
      <c r="D25" s="7"/>
      <c r="E25" s="4"/>
      <c r="F25" s="7"/>
      <c r="G25" s="5"/>
      <c r="H25" s="3"/>
      <c r="I25" s="22"/>
      <c r="J25" s="3"/>
      <c r="K25" s="22"/>
      <c r="L25" s="7"/>
      <c r="M25" s="8"/>
      <c r="N25" s="3"/>
      <c r="O25" s="5"/>
      <c r="P25" s="3"/>
      <c r="Q25" s="5"/>
    </row>
    <row r="26" spans="1:17" ht="20.100000000000001" customHeight="1" x14ac:dyDescent="0.3">
      <c r="A26" s="7">
        <v>23</v>
      </c>
      <c r="B26" s="7"/>
      <c r="C26" s="7"/>
      <c r="D26" s="7"/>
      <c r="E26" s="4"/>
      <c r="F26" s="7"/>
      <c r="G26" s="5"/>
      <c r="H26" s="7"/>
      <c r="I26" s="4"/>
      <c r="J26" s="3"/>
      <c r="K26" s="4"/>
      <c r="L26" s="7"/>
      <c r="M26" s="8"/>
      <c r="N26" s="3"/>
      <c r="O26" s="5"/>
      <c r="P26" s="3"/>
      <c r="Q26" s="5"/>
    </row>
    <row r="27" spans="1:17" ht="20.100000000000001" customHeight="1" x14ac:dyDescent="0.3">
      <c r="A27" s="3">
        <v>24</v>
      </c>
      <c r="B27" s="7"/>
      <c r="C27" s="7"/>
      <c r="D27" s="7"/>
      <c r="E27" s="4"/>
      <c r="F27" s="7"/>
      <c r="G27" s="5"/>
      <c r="H27" s="7"/>
      <c r="I27" s="4"/>
      <c r="J27" s="3"/>
      <c r="K27" s="4"/>
      <c r="L27" s="7"/>
      <c r="M27" s="8"/>
      <c r="N27" s="3"/>
      <c r="O27" s="5"/>
      <c r="P27" s="3"/>
      <c r="Q27" s="5"/>
    </row>
    <row r="28" spans="1:17" ht="20.100000000000001" customHeight="1" x14ac:dyDescent="0.3">
      <c r="A28" s="3">
        <v>25</v>
      </c>
      <c r="B28" s="7"/>
      <c r="C28" s="7"/>
      <c r="D28" s="7"/>
      <c r="E28" s="4"/>
      <c r="F28" s="7"/>
      <c r="G28" s="5"/>
      <c r="H28" s="7"/>
      <c r="I28" s="4"/>
      <c r="J28" s="3"/>
      <c r="K28" s="4"/>
      <c r="L28" s="7"/>
      <c r="M28" s="8"/>
      <c r="N28" s="3"/>
      <c r="O28" s="5"/>
      <c r="P28" s="3"/>
      <c r="Q28" s="5"/>
    </row>
    <row r="29" spans="1:17" ht="20.100000000000001" customHeight="1" x14ac:dyDescent="0.3">
      <c r="A29" s="7">
        <v>26</v>
      </c>
      <c r="B29" s="7"/>
      <c r="C29" s="7"/>
      <c r="D29" s="7"/>
      <c r="E29" s="4"/>
      <c r="F29" s="7"/>
      <c r="G29" s="5"/>
      <c r="H29" s="7"/>
      <c r="I29" s="4"/>
      <c r="J29" s="3"/>
      <c r="K29" s="4"/>
      <c r="L29" s="7"/>
      <c r="M29" s="8"/>
      <c r="N29" s="3"/>
      <c r="O29" s="5"/>
      <c r="P29" s="3"/>
      <c r="Q29" s="5"/>
    </row>
    <row r="30" spans="1:17" ht="20.100000000000001" customHeight="1" x14ac:dyDescent="0.3">
      <c r="A30" s="3">
        <v>27</v>
      </c>
      <c r="B30" s="7"/>
      <c r="C30" s="7"/>
      <c r="D30" s="7"/>
      <c r="E30" s="4"/>
      <c r="F30" s="7"/>
      <c r="G30" s="5"/>
      <c r="H30" s="7"/>
      <c r="I30" s="4"/>
      <c r="J30" s="3"/>
      <c r="K30" s="4"/>
      <c r="L30" s="7"/>
      <c r="M30" s="8"/>
      <c r="N30" s="3"/>
      <c r="O30" s="5"/>
      <c r="P30" s="3"/>
      <c r="Q30" s="5"/>
    </row>
    <row r="31" spans="1:17" ht="20.100000000000001" customHeight="1" x14ac:dyDescent="0.3">
      <c r="A31" s="3">
        <v>28</v>
      </c>
      <c r="B31" s="7"/>
      <c r="C31" s="7"/>
      <c r="D31" s="7"/>
      <c r="E31" s="4"/>
      <c r="F31" s="7"/>
      <c r="G31" s="5"/>
      <c r="H31" s="7"/>
      <c r="I31" s="4"/>
      <c r="J31" s="3"/>
      <c r="K31" s="4"/>
      <c r="L31" s="7"/>
      <c r="M31" s="8"/>
      <c r="N31" s="3"/>
      <c r="O31" s="5"/>
      <c r="P31" s="3"/>
      <c r="Q31" s="5"/>
    </row>
    <row r="32" spans="1:17" ht="20.100000000000001" customHeight="1" x14ac:dyDescent="0.3">
      <c r="A32" s="3">
        <v>29</v>
      </c>
      <c r="B32" s="7"/>
      <c r="C32" s="7"/>
      <c r="D32" s="7"/>
      <c r="E32" s="4"/>
      <c r="F32" s="7"/>
      <c r="G32" s="5"/>
      <c r="H32" s="7"/>
      <c r="I32" s="4"/>
      <c r="J32" s="3"/>
      <c r="K32" s="4"/>
      <c r="L32" s="7"/>
      <c r="M32" s="8"/>
      <c r="N32" s="3"/>
      <c r="O32" s="5"/>
      <c r="P32" s="3"/>
      <c r="Q32" s="5"/>
    </row>
    <row r="33" spans="1:17" ht="20.100000000000001" customHeight="1" x14ac:dyDescent="0.3">
      <c r="A33" s="3">
        <v>30</v>
      </c>
      <c r="B33" s="7"/>
      <c r="C33" s="7"/>
      <c r="D33" s="7"/>
      <c r="E33" s="4"/>
      <c r="F33" s="7"/>
      <c r="G33" s="5"/>
      <c r="H33" s="7"/>
      <c r="I33" s="4"/>
      <c r="J33" s="3"/>
      <c r="K33" s="4"/>
      <c r="L33" s="3"/>
      <c r="M33" s="5"/>
      <c r="N33" s="3"/>
      <c r="O33" s="5"/>
      <c r="P33" s="3"/>
      <c r="Q33" s="5"/>
    </row>
  </sheetData>
  <mergeCells count="17">
    <mergeCell ref="P3:Q3"/>
    <mergeCell ref="A1:Q1"/>
    <mergeCell ref="B3:C3"/>
    <mergeCell ref="D3:E3"/>
    <mergeCell ref="F3:G3"/>
    <mergeCell ref="H3:I3"/>
    <mergeCell ref="L3:M3"/>
    <mergeCell ref="B2:C2"/>
    <mergeCell ref="D2:E2"/>
    <mergeCell ref="F2:G2"/>
    <mergeCell ref="H2:I2"/>
    <mergeCell ref="L2:M2"/>
    <mergeCell ref="J2:K2"/>
    <mergeCell ref="J3:K3"/>
    <mergeCell ref="N2:O2"/>
    <mergeCell ref="N3:O3"/>
    <mergeCell ref="P2:Q2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EE05-426B-49B6-AD52-513806E36F0C}">
  <sheetPr codeName="Tabelle10">
    <tabColor rgb="FF00FF00"/>
  </sheetPr>
  <dimension ref="A1:I17"/>
  <sheetViews>
    <sheetView zoomScale="90" zoomScaleNormal="90" workbookViewId="0">
      <selection sqref="A1:I1"/>
    </sheetView>
  </sheetViews>
  <sheetFormatPr baseColWidth="10" defaultRowHeight="14.4" x14ac:dyDescent="0.3"/>
  <cols>
    <col min="1" max="2" width="8" style="10" customWidth="1"/>
    <col min="3" max="3" width="36.109375" style="10" bestFit="1" customWidth="1"/>
    <col min="4" max="4" width="7.109375" style="10" customWidth="1"/>
    <col min="5" max="5" width="36.33203125" bestFit="1" customWidth="1"/>
    <col min="6" max="6" width="7.33203125" style="10" customWidth="1"/>
    <col min="7" max="7" width="36.33203125" bestFit="1" customWidth="1"/>
    <col min="8" max="8" width="7.33203125" style="10" customWidth="1"/>
    <col min="9" max="9" width="43.109375" bestFit="1" customWidth="1"/>
  </cols>
  <sheetData>
    <row r="1" spans="1:9" ht="21" x14ac:dyDescent="0.3">
      <c r="A1" s="77" t="s">
        <v>464</v>
      </c>
      <c r="B1" s="67"/>
      <c r="C1" s="67"/>
      <c r="D1" s="67"/>
      <c r="E1" s="67"/>
      <c r="F1" s="67"/>
      <c r="G1" s="67"/>
      <c r="H1" s="67"/>
      <c r="I1" s="67"/>
    </row>
    <row r="2" spans="1:9" ht="19.5" customHeight="1" x14ac:dyDescent="0.3">
      <c r="A2" s="11"/>
      <c r="B2" s="76"/>
      <c r="C2" s="74"/>
      <c r="D2" s="76"/>
      <c r="E2" s="74"/>
      <c r="F2" s="76"/>
      <c r="G2" s="74"/>
      <c r="H2" s="76"/>
      <c r="I2" s="74"/>
    </row>
    <row r="3" spans="1:9" s="2" customFormat="1" ht="20.100000000000001" customHeight="1" x14ac:dyDescent="0.3">
      <c r="A3" s="11" t="s">
        <v>0</v>
      </c>
      <c r="B3" s="65" t="s">
        <v>635</v>
      </c>
      <c r="C3" s="66"/>
      <c r="D3" s="65" t="s">
        <v>518</v>
      </c>
      <c r="E3" s="66"/>
      <c r="F3" s="65" t="s">
        <v>632</v>
      </c>
      <c r="G3" s="66"/>
      <c r="H3" s="74" t="s">
        <v>633</v>
      </c>
      <c r="I3" s="74"/>
    </row>
    <row r="4" spans="1:9" ht="20.100000000000001" customHeight="1" x14ac:dyDescent="0.3">
      <c r="A4" s="7">
        <v>1</v>
      </c>
      <c r="B4" s="3">
        <v>22430</v>
      </c>
      <c r="C4" s="4" t="str">
        <f>VLOOKUP(B4,Vereine!A:C,3,0)</f>
        <v>HSG Dielheim/Malschenberg</v>
      </c>
      <c r="D4" s="3">
        <v>24246</v>
      </c>
      <c r="E4" s="4" t="str">
        <f>VLOOKUP(D4,Vereine!A:C,3,0)</f>
        <v>HSG Bergstraße</v>
      </c>
      <c r="F4" s="3">
        <v>22362</v>
      </c>
      <c r="G4" s="4" t="str">
        <f>VLOOKUP(F4,Vereine!A:C,3,0)</f>
        <v>SG Schwarzbachtal</v>
      </c>
      <c r="H4" s="3">
        <v>22052</v>
      </c>
      <c r="I4" s="4" t="str">
        <f>VLOOKUP(H4,Vereine!A:C,3,0)</f>
        <v>SGH Waldbrunn/Eberbach</v>
      </c>
    </row>
    <row r="5" spans="1:9" ht="20.100000000000001" customHeight="1" x14ac:dyDescent="0.3">
      <c r="A5" s="7">
        <v>2</v>
      </c>
      <c r="B5" s="3">
        <v>24063</v>
      </c>
      <c r="C5" s="4" t="str">
        <f>VLOOKUP(B5,Vereine!A:C,3,0)</f>
        <v>TSG Ketsch</v>
      </c>
      <c r="D5" s="3">
        <v>24215</v>
      </c>
      <c r="E5" s="4" t="str">
        <f>VLOOKUP(D5,Vereine!A:C,3,0)</f>
        <v>JSG Ilvesheim/Ladenburg</v>
      </c>
      <c r="F5" s="3">
        <v>24387</v>
      </c>
      <c r="G5" s="4" t="str">
        <f>VLOOKUP(F5,Vereine!A:C,3,0)</f>
        <v>SG Edingen/Friedrichsfeld/Wieblingen</v>
      </c>
      <c r="H5" s="7">
        <v>24437</v>
      </c>
      <c r="I5" s="4" t="str">
        <f>VLOOKUP(H5,Vereine!A:C,3,0)</f>
        <v>JSG Mannheim</v>
      </c>
    </row>
    <row r="6" spans="1:9" ht="20.100000000000001" customHeight="1" x14ac:dyDescent="0.3">
      <c r="A6" s="7">
        <v>3</v>
      </c>
      <c r="B6" s="3">
        <v>24176</v>
      </c>
      <c r="C6" s="4" t="str">
        <f>VLOOKUP(B6,Vereine!A:C,3,0)</f>
        <v>SG Heddesheim</v>
      </c>
      <c r="D6" s="3">
        <v>24056</v>
      </c>
      <c r="E6" s="4" t="str">
        <f>VLOOKUP(D6,Vereine!A:C,3,0)</f>
        <v>TV Brühl</v>
      </c>
      <c r="F6" s="3">
        <v>24424</v>
      </c>
      <c r="G6" s="4" t="str">
        <f>VLOOKUP(F6,Vereine!A:C,3,0)</f>
        <v>Handball Wölfe Plankstadt e.V.</v>
      </c>
      <c r="H6" s="3">
        <v>24176</v>
      </c>
      <c r="I6" s="21" t="s">
        <v>621</v>
      </c>
    </row>
    <row r="7" spans="1:9" ht="20.100000000000001" customHeight="1" x14ac:dyDescent="0.3">
      <c r="A7" s="7">
        <v>4</v>
      </c>
      <c r="B7" s="3">
        <v>22050</v>
      </c>
      <c r="C7" s="4" t="str">
        <f>VLOOKUP(B7,Vereine!A:C,3,0)</f>
        <v>TSG Wiesloch</v>
      </c>
      <c r="D7" s="3">
        <v>22045</v>
      </c>
      <c r="E7" s="4" t="str">
        <f>VLOOKUP(D7,Vereine!A:C,3,0)</f>
        <v>SG Nußloch</v>
      </c>
      <c r="F7" s="3">
        <v>24080</v>
      </c>
      <c r="G7" s="4" t="str">
        <f>VLOOKUP(F7,Vereine!A:C,3,0)</f>
        <v>TSV Amicitia 06/09 Viernheim</v>
      </c>
      <c r="H7" s="7">
        <v>24446</v>
      </c>
      <c r="I7" s="4" t="str">
        <f>VLOOKUP(H7,Vereine!A:C,3,0)</f>
        <v>S3L Handball</v>
      </c>
    </row>
    <row r="8" spans="1:9" ht="20.100000000000001" customHeight="1" x14ac:dyDescent="0.3">
      <c r="A8" s="7">
        <v>5</v>
      </c>
      <c r="B8" s="57">
        <v>23389</v>
      </c>
      <c r="C8" s="60" t="str">
        <f>VLOOKUP(B8,Vereine!A:C,3,0)</f>
        <v>ASG Eggenstein-Leopoldshafen</v>
      </c>
      <c r="D8" s="3">
        <v>24242</v>
      </c>
      <c r="E8" s="4" t="str">
        <f>VLOOKUP(D8,Vereine!A:C,3,0)</f>
        <v>HC Mannheim-Vogelstang</v>
      </c>
      <c r="F8" s="3">
        <v>22420</v>
      </c>
      <c r="G8" s="4" t="str">
        <f>VLOOKUP(F8,Vereine!A:C,3,0)</f>
        <v>TSV Rot-Malsch</v>
      </c>
      <c r="H8" s="3">
        <v>22021</v>
      </c>
      <c r="I8" s="4" t="str">
        <f>VLOOKUP(H8,Vereine!A:C,3,0)</f>
        <v>TSV Phönix Steinsfurt</v>
      </c>
    </row>
    <row r="9" spans="1:9" ht="20.100000000000001" customHeight="1" x14ac:dyDescent="0.3">
      <c r="A9" s="7">
        <v>6</v>
      </c>
      <c r="B9" s="3">
        <v>25145</v>
      </c>
      <c r="C9" s="4" t="str">
        <f>VLOOKUP(B9,Vereine!A:C,3,0)</f>
        <v>TG 88 Pforzheim</v>
      </c>
      <c r="D9" s="3">
        <v>22020</v>
      </c>
      <c r="E9" s="4" t="str">
        <f>VLOOKUP(D9,Vereine!A:C,3,0)</f>
        <v>TV Sinsheim</v>
      </c>
      <c r="F9" s="3">
        <v>22433</v>
      </c>
      <c r="G9" s="4" t="str">
        <f>VLOOKUP(F9,Vereine!A:C,3,0)</f>
        <v>ASG WaSa</v>
      </c>
      <c r="H9" s="3">
        <v>22433</v>
      </c>
      <c r="I9" s="21" t="s">
        <v>596</v>
      </c>
    </row>
    <row r="10" spans="1:9" ht="20.100000000000001" customHeight="1" x14ac:dyDescent="0.3">
      <c r="A10" s="7">
        <v>7</v>
      </c>
      <c r="B10" s="3">
        <v>23118</v>
      </c>
      <c r="C10" s="4" t="str">
        <f>VLOOKUP(B10,Vereine!A:C,3,0)</f>
        <v>Turnerschaft Durlach</v>
      </c>
      <c r="D10" s="3">
        <v>22417</v>
      </c>
      <c r="E10" s="4" t="str">
        <f>VLOOKUP(D10,Vereine!A:C,3,0)</f>
        <v>JSG Heidelberg</v>
      </c>
      <c r="F10" s="3">
        <v>24055</v>
      </c>
      <c r="G10" s="4" t="str">
        <f>VLOOKUP(F10,Vereine!A:C,3,0)</f>
        <v>TSV Birkenau</v>
      </c>
      <c r="H10" s="3">
        <v>22038</v>
      </c>
      <c r="I10" s="4" t="str">
        <f>VLOOKUP(H10,Vereine!A:C,3,0)</f>
        <v>KuSG Leimen</v>
      </c>
    </row>
    <row r="11" spans="1:9" ht="20.100000000000001" customHeight="1" x14ac:dyDescent="0.3">
      <c r="A11" s="7">
        <v>8</v>
      </c>
      <c r="B11" s="3">
        <v>23122</v>
      </c>
      <c r="C11" s="4" t="str">
        <f>VLOOKUP(B11,Vereine!A:C,3,0)</f>
        <v>TSV Rintheim</v>
      </c>
      <c r="D11" s="3">
        <v>22025</v>
      </c>
      <c r="E11" s="4" t="str">
        <f>VLOOKUP(D11,Vereine!A:C,3,0)</f>
        <v>TV Bammental</v>
      </c>
      <c r="F11" s="3">
        <v>24421</v>
      </c>
      <c r="G11" s="4" t="str">
        <f>VLOOKUP(F11,Vereine!A:C,3,0)</f>
        <v>HSG TSG Weinheim-TV Oberflockenbach</v>
      </c>
      <c r="H11" s="3">
        <v>24242</v>
      </c>
      <c r="I11" s="21" t="s">
        <v>489</v>
      </c>
    </row>
    <row r="12" spans="1:9" ht="20.100000000000001" customHeight="1" x14ac:dyDescent="0.3">
      <c r="A12" s="7">
        <v>9</v>
      </c>
      <c r="B12" s="3">
        <v>23374</v>
      </c>
      <c r="C12" s="4" t="str">
        <f>VLOOKUP(B12,Vereine!A:C,3,0)</f>
        <v>HSG Ettlingen</v>
      </c>
      <c r="D12" s="3"/>
      <c r="E12" s="4"/>
      <c r="F12" s="3">
        <v>24056</v>
      </c>
      <c r="G12" s="21" t="s">
        <v>501</v>
      </c>
      <c r="H12" s="3">
        <v>22044</v>
      </c>
      <c r="I12" s="4" t="str">
        <f>VLOOKUP(H12,Vereine!A:C,3,0)</f>
        <v>TB Neckarsteinach</v>
      </c>
    </row>
    <row r="13" spans="1:9" ht="20.100000000000001" customHeight="1" x14ac:dyDescent="0.3">
      <c r="A13" s="7">
        <v>10</v>
      </c>
      <c r="B13" s="3">
        <v>25415</v>
      </c>
      <c r="C13" s="4" t="str">
        <f>VLOOKUP(B13,Vereine!A:C,3,0)</f>
        <v>WSG Ispringen/Pforzheim</v>
      </c>
      <c r="D13" s="3"/>
      <c r="E13" s="4"/>
      <c r="F13" s="3"/>
      <c r="G13" s="4"/>
      <c r="H13" s="3">
        <v>24387</v>
      </c>
      <c r="I13" s="21" t="s">
        <v>668</v>
      </c>
    </row>
    <row r="14" spans="1:9" ht="19.95" customHeight="1" x14ac:dyDescent="0.3">
      <c r="A14" s="7">
        <v>11</v>
      </c>
      <c r="B14" s="3"/>
      <c r="C14" s="4"/>
      <c r="D14" s="3"/>
      <c r="E14" s="4"/>
      <c r="F14" s="3"/>
      <c r="G14" s="4"/>
      <c r="H14" s="3"/>
      <c r="I14" s="4"/>
    </row>
    <row r="15" spans="1:9" ht="19.95" customHeight="1" x14ac:dyDescent="0.3">
      <c r="A15" s="7">
        <v>12</v>
      </c>
      <c r="B15" s="3"/>
      <c r="C15" s="4"/>
      <c r="D15" s="3"/>
      <c r="E15" s="4"/>
      <c r="F15" s="3"/>
      <c r="G15" s="4"/>
      <c r="H15" s="3"/>
      <c r="I15" s="4"/>
    </row>
    <row r="16" spans="1:9" ht="19.95" customHeight="1" x14ac:dyDescent="0.3">
      <c r="A16" s="7">
        <v>13</v>
      </c>
      <c r="B16" s="3"/>
      <c r="C16" s="4"/>
      <c r="D16" s="3"/>
      <c r="E16" s="4"/>
      <c r="F16" s="3"/>
      <c r="G16" s="4"/>
      <c r="H16" s="3"/>
      <c r="I16" s="4"/>
    </row>
    <row r="17" spans="1:9" ht="19.95" customHeight="1" x14ac:dyDescent="0.3">
      <c r="A17" s="7">
        <v>14</v>
      </c>
      <c r="B17" s="3"/>
      <c r="C17" s="4"/>
      <c r="D17" s="3"/>
      <c r="E17" s="4"/>
      <c r="F17" s="3"/>
      <c r="G17" s="4"/>
      <c r="H17" s="3"/>
      <c r="I17" s="4"/>
    </row>
  </sheetData>
  <autoFilter ref="A3:H17" xr:uid="{3EA0EE05-426B-49B6-AD52-513806E36F0C}">
    <filterColumn colId="1" showButton="0"/>
    <filterColumn colId="3" showButton="0"/>
    <filterColumn colId="5" showButton="0"/>
  </autoFilter>
  <mergeCells count="9">
    <mergeCell ref="H2:I2"/>
    <mergeCell ref="H3:I3"/>
    <mergeCell ref="A1:I1"/>
    <mergeCell ref="B2:C2"/>
    <mergeCell ref="D2:E2"/>
    <mergeCell ref="F2:G2"/>
    <mergeCell ref="B3:C3"/>
    <mergeCell ref="D3:E3"/>
    <mergeCell ref="F3:G3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18E9-61F4-441F-A9C4-B8CAD524D425}">
  <sheetPr codeName="Tabelle11">
    <tabColor rgb="FF00FF00"/>
  </sheetPr>
  <dimension ref="A1:I20"/>
  <sheetViews>
    <sheetView zoomScale="90" zoomScaleNormal="90" workbookViewId="0">
      <selection sqref="A1:I1"/>
    </sheetView>
  </sheetViews>
  <sheetFormatPr baseColWidth="10" defaultRowHeight="14.4" x14ac:dyDescent="0.3"/>
  <cols>
    <col min="1" max="2" width="8" style="10" customWidth="1"/>
    <col min="3" max="3" width="36.109375" style="10" bestFit="1" customWidth="1"/>
    <col min="4" max="4" width="7.109375" customWidth="1"/>
    <col min="5" max="5" width="36.33203125" bestFit="1" customWidth="1"/>
    <col min="6" max="6" width="7.33203125" customWidth="1"/>
    <col min="7" max="7" width="37.44140625" bestFit="1" customWidth="1"/>
    <col min="8" max="8" width="7.33203125" customWidth="1"/>
    <col min="9" max="9" width="37.44140625" bestFit="1" customWidth="1"/>
  </cols>
  <sheetData>
    <row r="1" spans="1:9" ht="21" x14ac:dyDescent="0.3">
      <c r="A1" s="77" t="s">
        <v>465</v>
      </c>
      <c r="B1" s="67"/>
      <c r="C1" s="67"/>
      <c r="D1" s="67"/>
      <c r="E1" s="67"/>
      <c r="F1" s="67"/>
      <c r="G1" s="67"/>
      <c r="H1" s="67"/>
      <c r="I1" s="67"/>
    </row>
    <row r="2" spans="1:9" ht="19.5" customHeight="1" x14ac:dyDescent="0.3">
      <c r="A2" s="11"/>
      <c r="B2" s="76"/>
      <c r="C2" s="74"/>
      <c r="D2" s="76"/>
      <c r="E2" s="74"/>
      <c r="F2" s="76"/>
      <c r="G2" s="74"/>
      <c r="H2" s="76"/>
      <c r="I2" s="74"/>
    </row>
    <row r="3" spans="1:9" s="2" customFormat="1" ht="20.100000000000001" customHeight="1" x14ac:dyDescent="0.3">
      <c r="A3" s="11" t="s">
        <v>0</v>
      </c>
      <c r="B3" s="74" t="s">
        <v>670</v>
      </c>
      <c r="C3" s="74"/>
      <c r="D3" s="74" t="s">
        <v>671</v>
      </c>
      <c r="E3" s="74"/>
      <c r="F3" s="74" t="s">
        <v>665</v>
      </c>
      <c r="G3" s="74"/>
      <c r="H3" s="74" t="s">
        <v>666</v>
      </c>
      <c r="I3" s="74"/>
    </row>
    <row r="4" spans="1:9" ht="20.100000000000001" customHeight="1" x14ac:dyDescent="0.3">
      <c r="A4" s="7">
        <v>1</v>
      </c>
      <c r="B4" s="3">
        <v>24063</v>
      </c>
      <c r="C4" s="4" t="str">
        <f>VLOOKUP(B4,Vereine!A:C,3,0)</f>
        <v>TSG Ketsch</v>
      </c>
      <c r="D4" s="3">
        <v>22238</v>
      </c>
      <c r="E4" s="4" t="str">
        <f>VLOOKUP(D4,Vereine!A:C,3,0)</f>
        <v>JSG St. Leon/Reilingen</v>
      </c>
      <c r="F4" s="3">
        <v>24246</v>
      </c>
      <c r="G4" s="4" t="str">
        <f>VLOOKUP(F4,Vereine!A:C,3,0)</f>
        <v>HSG Bergstraße</v>
      </c>
      <c r="H4" s="3">
        <v>24424</v>
      </c>
      <c r="I4" s="4" t="str">
        <f>VLOOKUP(H4,Vereine!A:C,3,0)</f>
        <v>Handball Wölfe Plankstadt e.V.</v>
      </c>
    </row>
    <row r="5" spans="1:9" ht="20.100000000000001" customHeight="1" x14ac:dyDescent="0.3">
      <c r="A5" s="7">
        <v>2</v>
      </c>
      <c r="B5" s="3">
        <v>24242</v>
      </c>
      <c r="C5" s="4" t="str">
        <f>VLOOKUP(B5,Vereine!A:C,3,0)</f>
        <v>HC Mannheim-Vogelstang</v>
      </c>
      <c r="D5" s="3">
        <v>22362</v>
      </c>
      <c r="E5" s="4" t="str">
        <f>VLOOKUP(D5,Vereine!A:C,3,0)</f>
        <v>SG Schwarzbachtal</v>
      </c>
      <c r="F5" s="3">
        <v>24077</v>
      </c>
      <c r="G5" s="4" t="str">
        <f>VLOOKUP(F5,Vereine!A:C,3,0)</f>
        <v>TV Schriesheim</v>
      </c>
      <c r="H5" s="3">
        <v>24083</v>
      </c>
      <c r="I5" s="4" t="str">
        <f>VLOOKUP(H5,Vereine!A:C,3,0)</f>
        <v>HG Oftersheim/Schwetzingen</v>
      </c>
    </row>
    <row r="6" spans="1:9" ht="20.100000000000001" customHeight="1" x14ac:dyDescent="0.3">
      <c r="A6" s="7">
        <v>3</v>
      </c>
      <c r="B6" s="3">
        <v>24215</v>
      </c>
      <c r="C6" s="4" t="str">
        <f>VLOOKUP(B6,Vereine!A:C,3,0)</f>
        <v>JSG Ilvesheim/Ladenburg</v>
      </c>
      <c r="D6" s="3">
        <v>22020</v>
      </c>
      <c r="E6" s="4" t="str">
        <f>VLOOKUP(D6,Vereine!A:C,3,0)</f>
        <v>TV Sinsheim</v>
      </c>
      <c r="F6" s="3">
        <v>24055</v>
      </c>
      <c r="G6" s="21" t="s">
        <v>498</v>
      </c>
      <c r="H6" s="3">
        <v>22238</v>
      </c>
      <c r="I6" s="21" t="s">
        <v>522</v>
      </c>
    </row>
    <row r="7" spans="1:9" ht="20.100000000000001" customHeight="1" x14ac:dyDescent="0.3">
      <c r="A7" s="7">
        <v>4</v>
      </c>
      <c r="B7" s="3">
        <v>22045</v>
      </c>
      <c r="C7" s="4" t="str">
        <f>VLOOKUP(B7,Vereine!A:C,3,0)</f>
        <v>SG Nußloch</v>
      </c>
      <c r="D7" s="3">
        <v>22430</v>
      </c>
      <c r="E7" s="4" t="str">
        <f>VLOOKUP(D7,Vereine!A:C,3,0)</f>
        <v>HSG Dielheim/Malschenberg</v>
      </c>
      <c r="F7" s="3">
        <v>24080</v>
      </c>
      <c r="G7" s="4" t="str">
        <f>VLOOKUP(F7,Vereine!A:C,3,0)</f>
        <v>TSV Amicitia 06/09 Viernheim</v>
      </c>
      <c r="H7" s="3">
        <v>24056</v>
      </c>
      <c r="I7" s="4" t="str">
        <f>VLOOKUP(H7,Vereine!A:C,3,0)</f>
        <v>TV Brühl</v>
      </c>
    </row>
    <row r="8" spans="1:9" ht="20.100000000000001" customHeight="1" x14ac:dyDescent="0.3">
      <c r="A8" s="7">
        <v>5</v>
      </c>
      <c r="B8" s="3">
        <v>24387</v>
      </c>
      <c r="C8" s="4" t="str">
        <f>VLOOKUP(B8,Vereine!A:C,3,0)</f>
        <v>SG Edingen/Friedrichsfeld/Wieblingen</v>
      </c>
      <c r="D8" s="3">
        <v>22420</v>
      </c>
      <c r="E8" s="4" t="str">
        <f>VLOOKUP(D8,Vereine!A:C,3,0)</f>
        <v>TSV Rot-Malsch</v>
      </c>
      <c r="F8" s="3">
        <v>24088</v>
      </c>
      <c r="G8" s="4" t="str">
        <f>VLOOKUP(F8,Vereine!A:C,3,0)</f>
        <v>SG MTG/PSV Mannheim</v>
      </c>
      <c r="H8" s="3">
        <v>22417</v>
      </c>
      <c r="I8" s="4" t="str">
        <f>VLOOKUP(H8,Vereine!A:C,3,0)</f>
        <v>JSG Heidelberg</v>
      </c>
    </row>
    <row r="9" spans="1:9" ht="20.100000000000001" customHeight="1" x14ac:dyDescent="0.3">
      <c r="A9" s="7">
        <v>6</v>
      </c>
      <c r="B9" s="3">
        <v>24055</v>
      </c>
      <c r="C9" s="4" t="str">
        <f>VLOOKUP(B9,Vereine!A:C,3,0)</f>
        <v>TSV Birkenau</v>
      </c>
      <c r="D9" s="3">
        <v>22025</v>
      </c>
      <c r="E9" s="4" t="str">
        <f>VLOOKUP(D9,Vereine!A:C,3,0)</f>
        <v>TV Bammental</v>
      </c>
      <c r="F9" s="3">
        <v>24421</v>
      </c>
      <c r="G9" s="4" t="str">
        <f>VLOOKUP(F9,Vereine!A:C,3,0)</f>
        <v>HSG TSG Weinheim-TV Oberflockenbach</v>
      </c>
      <c r="H9" s="3">
        <v>22025</v>
      </c>
      <c r="I9" s="21" t="s">
        <v>587</v>
      </c>
    </row>
    <row r="10" spans="1:9" ht="20.100000000000001" customHeight="1" x14ac:dyDescent="0.3">
      <c r="A10" s="7">
        <v>7</v>
      </c>
      <c r="B10" s="3">
        <v>24176</v>
      </c>
      <c r="C10" s="4" t="str">
        <f>VLOOKUP(B10,Vereine!A:C,3,0)</f>
        <v>SG Heddesheim</v>
      </c>
      <c r="D10" s="3">
        <v>22050</v>
      </c>
      <c r="E10" s="4" t="str">
        <f>VLOOKUP(D10,Vereine!A:C,3,0)</f>
        <v>TSG Wiesloch</v>
      </c>
      <c r="F10" s="3">
        <v>24073</v>
      </c>
      <c r="G10" s="4" t="str">
        <f>VLOOKUP(F10,Vereine!A:C,3,0)</f>
        <v>SV Waldhof Mannheim 07</v>
      </c>
      <c r="H10" s="3">
        <v>22050</v>
      </c>
      <c r="I10" s="21" t="s">
        <v>485</v>
      </c>
    </row>
    <row r="11" spans="1:9" ht="20.100000000000001" customHeight="1" x14ac:dyDescent="0.3">
      <c r="A11" s="7">
        <v>8</v>
      </c>
      <c r="B11" s="3"/>
      <c r="C11" s="4"/>
      <c r="D11" s="3">
        <v>22433</v>
      </c>
      <c r="E11" s="4" t="str">
        <f>VLOOKUP(D11,Vereine!A:C,3,0)</f>
        <v>ASG WaSa</v>
      </c>
      <c r="F11" s="3">
        <v>24242</v>
      </c>
      <c r="G11" s="21" t="s">
        <v>489</v>
      </c>
      <c r="H11" s="3">
        <v>22020</v>
      </c>
      <c r="I11" s="21" t="s">
        <v>483</v>
      </c>
    </row>
    <row r="12" spans="1:9" ht="20.100000000000001" customHeight="1" x14ac:dyDescent="0.3">
      <c r="A12" s="7">
        <v>9</v>
      </c>
      <c r="B12" s="3"/>
      <c r="C12" s="4"/>
      <c r="D12" s="3"/>
      <c r="E12" s="4"/>
      <c r="F12" s="3">
        <v>24077</v>
      </c>
      <c r="G12" s="21" t="s">
        <v>488</v>
      </c>
      <c r="H12" s="3">
        <v>24242</v>
      </c>
      <c r="I12" s="21" t="s">
        <v>672</v>
      </c>
    </row>
    <row r="13" spans="1:9" ht="20.100000000000001" customHeight="1" x14ac:dyDescent="0.3">
      <c r="A13" s="7">
        <v>10</v>
      </c>
      <c r="B13" s="3"/>
      <c r="C13" s="4"/>
      <c r="D13" s="3"/>
      <c r="E13" s="4"/>
      <c r="F13" s="3"/>
      <c r="G13" s="4"/>
      <c r="H13" s="3"/>
      <c r="I13" s="4"/>
    </row>
    <row r="14" spans="1:9" ht="20.100000000000001" customHeight="1" x14ac:dyDescent="0.35">
      <c r="A14" s="7">
        <v>11</v>
      </c>
      <c r="B14" s="78" t="s">
        <v>683</v>
      </c>
      <c r="C14" s="79"/>
      <c r="D14" s="79"/>
      <c r="E14" s="80"/>
      <c r="F14" s="3"/>
      <c r="G14" s="4"/>
      <c r="H14" s="3"/>
      <c r="I14" s="4"/>
    </row>
    <row r="15" spans="1:9" ht="20.100000000000001" customHeight="1" x14ac:dyDescent="0.3">
      <c r="A15" s="7">
        <v>12</v>
      </c>
      <c r="B15" s="3"/>
      <c r="C15" s="4"/>
      <c r="D15" s="3"/>
      <c r="E15" s="4"/>
      <c r="F15" s="3"/>
      <c r="G15" s="4"/>
      <c r="H15" s="3"/>
      <c r="I15" s="4"/>
    </row>
    <row r="16" spans="1:9" ht="20.100000000000001" customHeight="1" x14ac:dyDescent="0.3">
      <c r="A16" s="7">
        <v>13</v>
      </c>
      <c r="B16" s="3"/>
      <c r="C16" s="4"/>
      <c r="D16" s="3"/>
      <c r="E16" s="4"/>
      <c r="F16" s="3"/>
      <c r="G16" s="4"/>
      <c r="H16" s="3"/>
      <c r="I16" s="4"/>
    </row>
    <row r="17" spans="1:9" ht="20.100000000000001" customHeight="1" x14ac:dyDescent="0.3">
      <c r="A17" s="7">
        <v>14</v>
      </c>
      <c r="B17" s="3"/>
      <c r="C17" s="3"/>
      <c r="D17" s="3"/>
      <c r="E17" s="4"/>
      <c r="F17" s="3"/>
      <c r="G17" s="4"/>
      <c r="H17" s="3"/>
      <c r="I17" s="4"/>
    </row>
    <row r="18" spans="1:9" ht="20.100000000000001" customHeight="1" x14ac:dyDescent="0.3">
      <c r="A18" s="7">
        <v>15</v>
      </c>
      <c r="B18" s="3"/>
      <c r="C18" s="3"/>
      <c r="D18" s="3"/>
      <c r="E18" s="4"/>
      <c r="F18" s="3"/>
      <c r="G18" s="4"/>
      <c r="H18" s="3"/>
      <c r="I18" s="4"/>
    </row>
    <row r="19" spans="1:9" ht="20.100000000000001" customHeight="1" x14ac:dyDescent="0.3">
      <c r="A19" s="7">
        <v>16</v>
      </c>
      <c r="B19" s="3"/>
      <c r="C19" s="3"/>
      <c r="D19" s="3"/>
      <c r="E19" s="4"/>
      <c r="F19" s="3"/>
      <c r="G19" s="4"/>
      <c r="H19" s="3"/>
      <c r="I19" s="4"/>
    </row>
    <row r="20" spans="1:9" ht="20.100000000000001" customHeight="1" x14ac:dyDescent="0.3">
      <c r="A20" s="7">
        <v>17</v>
      </c>
      <c r="B20" s="3"/>
      <c r="C20" s="3"/>
      <c r="D20" s="3"/>
      <c r="E20" s="4"/>
      <c r="F20" s="3"/>
      <c r="G20" s="4"/>
      <c r="H20" s="3"/>
      <c r="I20" s="4"/>
    </row>
  </sheetData>
  <autoFilter ref="A3:G18" xr:uid="{097B18E9-61F4-441F-A9C4-B8CAD524D425}">
    <filterColumn colId="1" showButton="0"/>
    <filterColumn colId="3" showButton="0"/>
    <filterColumn colId="5" showButton="0"/>
  </autoFilter>
  <mergeCells count="10">
    <mergeCell ref="A1:I1"/>
    <mergeCell ref="B14:E14"/>
    <mergeCell ref="H2:I2"/>
    <mergeCell ref="H3:I3"/>
    <mergeCell ref="B2:C2"/>
    <mergeCell ref="D2:E2"/>
    <mergeCell ref="F2:G2"/>
    <mergeCell ref="B3:C3"/>
    <mergeCell ref="D3:E3"/>
    <mergeCell ref="F3:G3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7DD0D-0B57-4CF4-A5E9-1A6BD0CAA35E}">
  <sheetPr codeName="Tabelle12">
    <tabColor rgb="FF00FF00"/>
  </sheetPr>
  <dimension ref="A1:G22"/>
  <sheetViews>
    <sheetView zoomScale="90" zoomScaleNormal="90" workbookViewId="0">
      <selection sqref="A1:G1"/>
    </sheetView>
  </sheetViews>
  <sheetFormatPr baseColWidth="10" defaultRowHeight="14.4" x14ac:dyDescent="0.3"/>
  <cols>
    <col min="1" max="2" width="8" style="10" customWidth="1"/>
    <col min="3" max="3" width="34.109375" style="10" bestFit="1" customWidth="1"/>
    <col min="4" max="4" width="7.109375" customWidth="1"/>
    <col min="5" max="5" width="28.5546875" customWidth="1"/>
    <col min="6" max="6" width="7.33203125" customWidth="1"/>
    <col min="7" max="7" width="36.33203125" bestFit="1" customWidth="1"/>
  </cols>
  <sheetData>
    <row r="1" spans="1:7" ht="21" x14ac:dyDescent="0.3">
      <c r="A1" s="75" t="s">
        <v>466</v>
      </c>
      <c r="B1" s="75"/>
      <c r="C1" s="75"/>
      <c r="D1" s="75"/>
      <c r="E1" s="75"/>
      <c r="F1" s="75"/>
      <c r="G1" s="75"/>
    </row>
    <row r="2" spans="1:7" ht="19.5" customHeight="1" x14ac:dyDescent="0.3">
      <c r="A2" s="11"/>
      <c r="B2" s="76"/>
      <c r="C2" s="74"/>
      <c r="D2" s="76"/>
      <c r="E2" s="74"/>
      <c r="F2" s="76"/>
      <c r="G2" s="74"/>
    </row>
    <row r="3" spans="1:7" s="2" customFormat="1" ht="20.100000000000001" customHeight="1" x14ac:dyDescent="0.3">
      <c r="A3" s="11" t="s">
        <v>0</v>
      </c>
      <c r="B3" s="74" t="s">
        <v>681</v>
      </c>
      <c r="C3" s="74"/>
      <c r="D3" s="74" t="s">
        <v>682</v>
      </c>
      <c r="E3" s="74"/>
      <c r="F3" s="74" t="s">
        <v>460</v>
      </c>
      <c r="G3" s="74"/>
    </row>
    <row r="4" spans="1:7" ht="20.100000000000001" customHeight="1" x14ac:dyDescent="0.3">
      <c r="A4" s="7">
        <v>1</v>
      </c>
      <c r="B4" s="7">
        <v>24063</v>
      </c>
      <c r="C4" s="4" t="str">
        <f>VLOOKUP(B4,Vereine!A:C,3,0)</f>
        <v>TSG Ketsch</v>
      </c>
      <c r="D4" s="7">
        <v>22050</v>
      </c>
      <c r="E4" s="4" t="str">
        <f>VLOOKUP(D4,Vereine!A:C,3,0)</f>
        <v>TSG Wiesloch</v>
      </c>
      <c r="F4" s="5">
        <v>24083</v>
      </c>
      <c r="G4" s="4" t="str">
        <f>VLOOKUP(F4,Vereine!A:C,3,0)</f>
        <v>HG Oftersheim/Schwetzingen</v>
      </c>
    </row>
    <row r="5" spans="1:7" ht="20.100000000000001" customHeight="1" x14ac:dyDescent="0.3">
      <c r="A5" s="7">
        <v>2</v>
      </c>
      <c r="B5" s="7">
        <v>24387</v>
      </c>
      <c r="C5" s="4" t="str">
        <f>VLOOKUP(B5,Vereine!A:C,3,0)</f>
        <v>SG Edingen/Friedrichsfeld/Wieblingen</v>
      </c>
      <c r="D5" s="3">
        <v>22238</v>
      </c>
      <c r="E5" s="4" t="str">
        <f>VLOOKUP(D5,Vereine!A:C,3,0)</f>
        <v>JSG St. Leon/Reilingen</v>
      </c>
      <c r="F5" s="5">
        <v>22020</v>
      </c>
      <c r="G5" s="21" t="s">
        <v>483</v>
      </c>
    </row>
    <row r="6" spans="1:7" ht="20.100000000000001" customHeight="1" x14ac:dyDescent="0.3">
      <c r="A6" s="7">
        <v>3</v>
      </c>
      <c r="B6" s="3">
        <v>24246</v>
      </c>
      <c r="C6" s="4" t="str">
        <f>VLOOKUP(B6,Vereine!A:C,3,0)</f>
        <v>HSG Bergstraße</v>
      </c>
      <c r="D6" s="3">
        <v>22020</v>
      </c>
      <c r="E6" s="4" t="str">
        <f>VLOOKUP(D6,Vereine!A:C,3,0)</f>
        <v>TV Sinsheim</v>
      </c>
      <c r="F6" s="5">
        <v>24077</v>
      </c>
      <c r="G6" s="4" t="str">
        <f>VLOOKUP(F6,Vereine!A:C,3,0)</f>
        <v>TV Schriesheim</v>
      </c>
    </row>
    <row r="7" spans="1:7" ht="20.100000000000001" customHeight="1" x14ac:dyDescent="0.3">
      <c r="A7" s="7">
        <v>4</v>
      </c>
      <c r="B7" s="7">
        <v>22433</v>
      </c>
      <c r="C7" s="4" t="str">
        <f>VLOOKUP(B7,Vereine!A:C,3,0)</f>
        <v>ASG WaSa</v>
      </c>
      <c r="D7" s="3">
        <v>22430</v>
      </c>
      <c r="E7" s="4" t="str">
        <f>VLOOKUP(D7,Vereine!A:C,3,0)</f>
        <v>HSG Dielheim/Malschenberg</v>
      </c>
      <c r="F7" s="5">
        <v>24080</v>
      </c>
      <c r="G7" s="4" t="str">
        <f>VLOOKUP(F7,Vereine!A:C,3,0)</f>
        <v>TSV Amicitia 06/09 Viernheim</v>
      </c>
    </row>
    <row r="8" spans="1:7" ht="20.100000000000001" customHeight="1" x14ac:dyDescent="0.3">
      <c r="A8" s="7">
        <v>5</v>
      </c>
      <c r="B8" s="3">
        <v>24215</v>
      </c>
      <c r="C8" s="4" t="str">
        <f>VLOOKUP(B8,Vereine!A:C,3,0)</f>
        <v>JSG Ilvesheim/Ladenburg</v>
      </c>
      <c r="D8" s="7">
        <v>22025</v>
      </c>
      <c r="E8" s="4" t="str">
        <f>VLOOKUP(D8,Vereine!A:C,3,0)</f>
        <v>TV Bammental</v>
      </c>
      <c r="F8" s="5">
        <v>22420</v>
      </c>
      <c r="G8" s="21" t="s">
        <v>553</v>
      </c>
    </row>
    <row r="9" spans="1:7" ht="20.100000000000001" customHeight="1" x14ac:dyDescent="0.3">
      <c r="A9" s="7">
        <v>6</v>
      </c>
      <c r="B9" s="3">
        <v>24242</v>
      </c>
      <c r="C9" s="4" t="str">
        <f>VLOOKUP(B9,Vereine!A:C,3,0)</f>
        <v>HC Mannheim-Vogelstang</v>
      </c>
      <c r="D9" s="3">
        <v>22420</v>
      </c>
      <c r="E9" s="4" t="str">
        <f>VLOOKUP(D9,Vereine!A:C,3,0)</f>
        <v>TSV Rot-Malsch</v>
      </c>
      <c r="F9" s="13">
        <v>22052</v>
      </c>
      <c r="G9" s="4" t="str">
        <f>VLOOKUP(F9,Vereine!A:C,3,0)</f>
        <v>SGH Waldbrunn/Eberbach</v>
      </c>
    </row>
    <row r="10" spans="1:7" ht="20.100000000000001" customHeight="1" x14ac:dyDescent="0.3">
      <c r="A10" s="7">
        <v>7</v>
      </c>
      <c r="B10" s="3">
        <v>24176</v>
      </c>
      <c r="C10" s="4" t="str">
        <f>VLOOKUP(B10,Vereine!A:C,3,0)</f>
        <v>SG Heddesheim</v>
      </c>
      <c r="D10" s="3">
        <v>22362</v>
      </c>
      <c r="E10" s="4" t="str">
        <f>VLOOKUP(D10,Vereine!A:C,3,0)</f>
        <v>SG Schwarzbachtal</v>
      </c>
      <c r="F10" s="5">
        <v>24088</v>
      </c>
      <c r="G10" s="4" t="str">
        <f>VLOOKUP(F10,Vereine!A:C,3,0)</f>
        <v>SG MTG/PSV Mannheim</v>
      </c>
    </row>
    <row r="11" spans="1:7" ht="20.100000000000001" customHeight="1" x14ac:dyDescent="0.3">
      <c r="A11" s="7">
        <v>8</v>
      </c>
      <c r="B11" s="3">
        <v>24313</v>
      </c>
      <c r="C11" s="4" t="str">
        <f>VLOOKUP(B11,Vereine!A:C,3,0)</f>
        <v>SKV Sandhofen</v>
      </c>
      <c r="D11" s="3">
        <v>22045</v>
      </c>
      <c r="E11" s="4" t="str">
        <f>VLOOKUP(D11,Vereine!A:C,3,0)</f>
        <v>SG Nußloch</v>
      </c>
      <c r="F11" s="5">
        <v>24055</v>
      </c>
      <c r="G11" s="4" t="str">
        <f>VLOOKUP(F11,Vereine!A:C,3,0)</f>
        <v>TSV Birkenau</v>
      </c>
    </row>
    <row r="12" spans="1:7" ht="20.100000000000001" customHeight="1" x14ac:dyDescent="0.3">
      <c r="A12" s="7">
        <v>9</v>
      </c>
      <c r="B12" s="7"/>
      <c r="C12" s="4"/>
      <c r="D12" s="3"/>
      <c r="E12" s="4"/>
      <c r="F12" s="5">
        <v>24421</v>
      </c>
      <c r="G12" s="4" t="str">
        <f>VLOOKUP(F12,Vereine!A:C,3,0)</f>
        <v>HSG TSG Weinheim-TV Oberflockenbach</v>
      </c>
    </row>
    <row r="13" spans="1:7" ht="20.100000000000001" customHeight="1" x14ac:dyDescent="0.3">
      <c r="A13" s="7">
        <v>10</v>
      </c>
      <c r="B13" s="7"/>
      <c r="C13" s="4"/>
      <c r="D13" s="3"/>
      <c r="E13" s="4"/>
      <c r="F13" s="8">
        <v>24242</v>
      </c>
      <c r="G13" s="21" t="s">
        <v>489</v>
      </c>
    </row>
    <row r="14" spans="1:7" ht="20.100000000000001" customHeight="1" x14ac:dyDescent="0.3">
      <c r="A14" s="7">
        <v>11</v>
      </c>
      <c r="B14" s="7"/>
      <c r="C14" s="4"/>
      <c r="D14" s="7"/>
      <c r="E14" s="4"/>
      <c r="F14" s="8">
        <v>24056</v>
      </c>
      <c r="G14" s="4" t="str">
        <f>VLOOKUP(F14,Vereine!A:C,3,0)</f>
        <v>TV Brühl</v>
      </c>
    </row>
    <row r="15" spans="1:7" ht="20.100000000000001" customHeight="1" x14ac:dyDescent="0.3">
      <c r="A15" s="7">
        <v>12</v>
      </c>
      <c r="B15" s="7"/>
      <c r="C15" s="7"/>
      <c r="D15" s="7"/>
      <c r="E15" s="4"/>
      <c r="F15" s="5">
        <v>22050</v>
      </c>
      <c r="G15" s="21" t="s">
        <v>485</v>
      </c>
    </row>
    <row r="16" spans="1:7" ht="20.100000000000001" customHeight="1" x14ac:dyDescent="0.3">
      <c r="A16" s="7">
        <v>13</v>
      </c>
      <c r="B16" s="7"/>
      <c r="C16" s="7"/>
      <c r="D16" s="3"/>
      <c r="E16" s="4"/>
      <c r="F16" s="8">
        <v>22433</v>
      </c>
      <c r="G16" s="21" t="s">
        <v>596</v>
      </c>
    </row>
    <row r="17" spans="1:7" ht="20.100000000000001" customHeight="1" x14ac:dyDescent="0.3">
      <c r="A17" s="7">
        <v>14</v>
      </c>
      <c r="B17" s="7"/>
      <c r="C17" s="7"/>
      <c r="D17" s="7"/>
      <c r="E17" s="4"/>
      <c r="F17" s="5">
        <v>24446</v>
      </c>
      <c r="G17" s="4" t="str">
        <f>VLOOKUP(F17,Vereine!A:C,3,0)</f>
        <v>S3L Handball</v>
      </c>
    </row>
    <row r="18" spans="1:7" ht="20.100000000000001" customHeight="1" x14ac:dyDescent="0.3">
      <c r="A18" s="7">
        <v>15</v>
      </c>
      <c r="B18" s="7"/>
      <c r="C18" s="7"/>
      <c r="D18" s="7"/>
      <c r="E18" s="4"/>
      <c r="F18" s="8">
        <v>24176</v>
      </c>
      <c r="G18" s="21" t="s">
        <v>621</v>
      </c>
    </row>
    <row r="19" spans="1:7" ht="20.100000000000001" customHeight="1" x14ac:dyDescent="0.3">
      <c r="A19" s="7">
        <v>16</v>
      </c>
      <c r="B19" s="7"/>
      <c r="C19" s="7"/>
      <c r="D19" s="7"/>
      <c r="E19" s="4"/>
      <c r="F19" s="8">
        <v>22430</v>
      </c>
      <c r="G19" s="21" t="s">
        <v>599</v>
      </c>
    </row>
    <row r="20" spans="1:7" ht="20.100000000000001" customHeight="1" x14ac:dyDescent="0.3">
      <c r="A20" s="7">
        <v>17</v>
      </c>
      <c r="B20" s="7"/>
      <c r="C20" s="7"/>
      <c r="D20" s="8"/>
      <c r="E20" s="4"/>
      <c r="F20" s="5">
        <v>24090</v>
      </c>
      <c r="G20" s="4" t="str">
        <f>VLOOKUP(F20,Vereine!A:C,3,0)</f>
        <v>SG Horan</v>
      </c>
    </row>
    <row r="21" spans="1:7" ht="19.95" customHeight="1" x14ac:dyDescent="0.3"/>
    <row r="22" spans="1:7" ht="19.2" customHeight="1" x14ac:dyDescent="0.3"/>
  </sheetData>
  <autoFilter ref="A3:G20" xr:uid="{0797DD0D-0B57-4CF4-A5E9-1A6BD0CAA35E}">
    <filterColumn colId="1" showButton="0"/>
    <filterColumn colId="3" showButton="0"/>
    <filterColumn colId="5" showButton="0"/>
  </autoFilter>
  <mergeCells count="7">
    <mergeCell ref="A1:G1"/>
    <mergeCell ref="B2:C2"/>
    <mergeCell ref="D2:E2"/>
    <mergeCell ref="F2:G2"/>
    <mergeCell ref="B3:C3"/>
    <mergeCell ref="D3:E3"/>
    <mergeCell ref="F3:G3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5AC5A-E962-4A87-BC0F-A18A4E7D8CD7}">
  <sheetPr codeName="Tabelle13"/>
  <dimension ref="A1:J58"/>
  <sheetViews>
    <sheetView zoomScale="90" zoomScaleNormal="90" workbookViewId="0">
      <pane ySplit="2" topLeftCell="A3" activePane="bottomLeft" state="frozen"/>
      <selection pane="bottomLeft" sqref="A1:I1"/>
    </sheetView>
  </sheetViews>
  <sheetFormatPr baseColWidth="10" defaultRowHeight="14.4" x14ac:dyDescent="0.3"/>
  <cols>
    <col min="1" max="1" width="8" style="10" customWidth="1"/>
    <col min="2" max="2" width="6.6640625" style="19" bestFit="1" customWidth="1"/>
    <col min="3" max="3" width="33" bestFit="1" customWidth="1"/>
    <col min="4" max="4" width="6.6640625" style="19" bestFit="1" customWidth="1"/>
    <col min="5" max="5" width="35" bestFit="1" customWidth="1"/>
    <col min="6" max="6" width="6.6640625" style="19" bestFit="1" customWidth="1"/>
    <col min="7" max="7" width="34.6640625" bestFit="1" customWidth="1"/>
    <col min="8" max="8" width="6.6640625" style="19" bestFit="1" customWidth="1"/>
    <col min="9" max="9" width="38.33203125" bestFit="1" customWidth="1"/>
  </cols>
  <sheetData>
    <row r="1" spans="1:10" ht="21" x14ac:dyDescent="0.3">
      <c r="A1" s="83" t="s">
        <v>583</v>
      </c>
      <c r="B1" s="83"/>
      <c r="C1" s="83"/>
      <c r="D1" s="83"/>
      <c r="E1" s="83"/>
      <c r="F1" s="83"/>
      <c r="G1" s="83"/>
      <c r="H1" s="83"/>
      <c r="I1" s="83"/>
    </row>
    <row r="2" spans="1:10" s="2" customFormat="1" ht="20.100000000000001" customHeight="1" x14ac:dyDescent="0.3">
      <c r="A2" s="15" t="s">
        <v>0</v>
      </c>
      <c r="B2" s="81" t="s">
        <v>451</v>
      </c>
      <c r="C2" s="82"/>
      <c r="D2" s="81" t="s">
        <v>451</v>
      </c>
      <c r="E2" s="82"/>
      <c r="F2" s="81" t="s">
        <v>467</v>
      </c>
      <c r="G2" s="82"/>
      <c r="H2" s="81" t="s">
        <v>582</v>
      </c>
      <c r="I2" s="82"/>
    </row>
    <row r="3" spans="1:10" ht="20.100000000000001" customHeight="1" x14ac:dyDescent="0.3">
      <c r="A3" s="7">
        <v>1</v>
      </c>
      <c r="B3" s="13">
        <v>24404</v>
      </c>
      <c r="C3" s="5" t="str">
        <f>VLOOKUP(B3,Vereine!A:C,3,0)</f>
        <v>HSG Weschnitztal</v>
      </c>
      <c r="D3" s="13">
        <v>24424</v>
      </c>
      <c r="E3" s="5" t="str">
        <f>VLOOKUP(D3,Vereine!A:C,3,0)</f>
        <v>Handball Wölfe Plankstadt e.V.</v>
      </c>
      <c r="F3" s="13">
        <v>22028</v>
      </c>
      <c r="G3" s="5" t="str">
        <f>VLOOKUP(F3,Vereine!A:C,3,0)</f>
        <v>HG Eberbach</v>
      </c>
      <c r="H3" s="13">
        <v>22028</v>
      </c>
      <c r="I3" s="5" t="str">
        <f>VLOOKUP(H3,Vereine!A:C,3,0)</f>
        <v>HG Eberbach</v>
      </c>
    </row>
    <row r="4" spans="1:10" ht="20.100000000000001" customHeight="1" x14ac:dyDescent="0.3">
      <c r="A4" s="7">
        <v>2</v>
      </c>
      <c r="B4" s="24">
        <v>24246</v>
      </c>
      <c r="C4" s="5" t="str">
        <f>VLOOKUP(B4,Vereine!A:C,3,0)</f>
        <v>HSG Bergstraße</v>
      </c>
      <c r="D4" s="13">
        <v>24424</v>
      </c>
      <c r="E4" s="5" t="str">
        <f>VLOOKUP(D4,Vereine!A:C,3,0)</f>
        <v>Handball Wölfe Plankstadt e.V.</v>
      </c>
      <c r="F4" s="13">
        <v>24062</v>
      </c>
      <c r="G4" s="5" t="str">
        <f>VLOOKUP(F4,Vereine!A:C,3,0)</f>
        <v>Spvgg Ilvesheim</v>
      </c>
      <c r="H4" s="13">
        <v>24062</v>
      </c>
      <c r="I4" s="5" t="str">
        <f>VLOOKUP(H4,Vereine!A:C,3,0)</f>
        <v>Spvgg Ilvesheim</v>
      </c>
    </row>
    <row r="5" spans="1:10" ht="20.100000000000001" customHeight="1" x14ac:dyDescent="0.3">
      <c r="A5" s="7">
        <v>3</v>
      </c>
      <c r="B5" s="13">
        <v>22028</v>
      </c>
      <c r="C5" s="5" t="str">
        <f>VLOOKUP(B5,Vereine!A:C,3,0)</f>
        <v>HG Eberbach</v>
      </c>
      <c r="D5" s="13">
        <v>22020</v>
      </c>
      <c r="E5" s="5" t="str">
        <f>VLOOKUP(D5,Vereine!A:C,3,0)</f>
        <v>TV Sinsheim</v>
      </c>
      <c r="F5" s="13">
        <v>22204</v>
      </c>
      <c r="G5" s="5" t="str">
        <f>VLOOKUP(F5,Vereine!A:C,3,0)</f>
        <v>TSV Handschuhsheim Frauen</v>
      </c>
      <c r="H5" s="13">
        <v>24080</v>
      </c>
      <c r="I5" s="5" t="str">
        <f>VLOOKUP(H5,Vereine!A:C,3,0)</f>
        <v>TSV Amicitia 06/09 Viernheim</v>
      </c>
    </row>
    <row r="6" spans="1:10" ht="20.100000000000001" customHeight="1" x14ac:dyDescent="0.3">
      <c r="A6" s="7">
        <v>4</v>
      </c>
      <c r="B6" s="13">
        <v>24062</v>
      </c>
      <c r="C6" s="5" t="str">
        <f>VLOOKUP(B6,Vereine!A:C,3,0)</f>
        <v>Spvgg Ilvesheim</v>
      </c>
      <c r="D6" s="13">
        <v>22020</v>
      </c>
      <c r="E6" s="5" t="str">
        <f>VLOOKUP(D6,Vereine!A:C,3,0)</f>
        <v>TV Sinsheim</v>
      </c>
      <c r="F6" s="13">
        <v>22015</v>
      </c>
      <c r="G6" s="5" t="str">
        <f>VLOOKUP(F6,Vereine!A:C,3,0)</f>
        <v>SG Waldbrunn</v>
      </c>
      <c r="H6" s="13">
        <v>24313</v>
      </c>
      <c r="I6" s="5" t="str">
        <f>VLOOKUP(H6,Vereine!A:C,3,0)</f>
        <v>SKV Sandhofen</v>
      </c>
    </row>
    <row r="7" spans="1:10" ht="20.100000000000001" customHeight="1" x14ac:dyDescent="0.3">
      <c r="A7" s="7">
        <v>5</v>
      </c>
      <c r="B7" s="24">
        <v>22015</v>
      </c>
      <c r="C7" s="5" t="str">
        <f>VLOOKUP(B7,Vereine!A:C,3,0)</f>
        <v>SG Waldbrunn</v>
      </c>
      <c r="D7" s="13">
        <v>22020</v>
      </c>
      <c r="E7" s="5" t="str">
        <f>VLOOKUP(D7,Vereine!A:C,3,0)</f>
        <v>TV Sinsheim</v>
      </c>
      <c r="F7" s="13">
        <v>26009</v>
      </c>
      <c r="G7" s="5" t="str">
        <f>VLOOKUP(F7,Vereine!A:C,3,0)</f>
        <v>TV Hardheim 1895</v>
      </c>
      <c r="H7" s="13">
        <v>22046</v>
      </c>
      <c r="I7" s="5" t="str">
        <f>VLOOKUP(H7,Vereine!A:C,3,0)</f>
        <v>TSV Rot</v>
      </c>
    </row>
    <row r="8" spans="1:10" ht="20.100000000000001" customHeight="1" x14ac:dyDescent="0.3">
      <c r="A8" s="7">
        <v>6</v>
      </c>
      <c r="B8" s="23">
        <v>24065</v>
      </c>
      <c r="C8" s="5" t="str">
        <f>VLOOKUP(B8,Vereine!A:C,3,0)</f>
        <v>TG Laudenbach</v>
      </c>
      <c r="D8" s="13">
        <v>22025</v>
      </c>
      <c r="E8" s="5" t="str">
        <f>VLOOKUP(D8,Vereine!A:C,3,0)</f>
        <v>TV Bammental</v>
      </c>
      <c r="F8" s="13">
        <v>24313</v>
      </c>
      <c r="G8" s="5" t="str">
        <f>VLOOKUP(F8,Vereine!A:C,3,0)</f>
        <v>SKV Sandhofen</v>
      </c>
      <c r="H8" s="13">
        <v>24223</v>
      </c>
      <c r="I8" s="5" t="str">
        <f>VLOOKUP(H8,Vereine!A:C,3,0)</f>
        <v>TSG Seckenheim</v>
      </c>
    </row>
    <row r="9" spans="1:10" ht="20.100000000000001" customHeight="1" x14ac:dyDescent="0.3">
      <c r="A9" s="7">
        <v>7</v>
      </c>
      <c r="B9" s="23">
        <v>22051</v>
      </c>
      <c r="C9" s="5" t="str">
        <f>VLOOKUP(B9,Vereine!A:C,3,0)</f>
        <v>SC Wilhelmsfeld</v>
      </c>
      <c r="D9" s="24">
        <v>22025</v>
      </c>
      <c r="E9" s="5" t="str">
        <f>VLOOKUP(D9,Vereine!A:C,3,0)</f>
        <v>TV Bammental</v>
      </c>
      <c r="F9" s="13">
        <v>22039</v>
      </c>
      <c r="G9" s="5" t="str">
        <f>VLOOKUP(F9,Vereine!A:C,3,0)</f>
        <v>TSV Germania Malsch</v>
      </c>
      <c r="H9" s="13">
        <v>24088</v>
      </c>
      <c r="I9" s="5" t="str">
        <f>VLOOKUP(H9,Vereine!A:C,3,0)</f>
        <v>SG MTG/PSV Mannheim</v>
      </c>
    </row>
    <row r="10" spans="1:10" ht="20.100000000000001" customHeight="1" x14ac:dyDescent="0.3">
      <c r="A10" s="7">
        <v>8</v>
      </c>
      <c r="B10" s="13">
        <v>24063</v>
      </c>
      <c r="C10" s="5" t="str">
        <f>VLOOKUP(B10,Vereine!A:C,3,0)</f>
        <v>TSG Ketsch</v>
      </c>
      <c r="D10" s="23">
        <v>22025</v>
      </c>
      <c r="E10" s="5" t="str">
        <f>VLOOKUP(D10,Vereine!A:C,3,0)</f>
        <v>TV Bammental</v>
      </c>
      <c r="F10" s="23">
        <v>22046</v>
      </c>
      <c r="G10" s="5" t="str">
        <f>VLOOKUP(F10,Vereine!A:C,3,0)</f>
        <v>TSV Rot</v>
      </c>
      <c r="H10" s="23">
        <v>24242</v>
      </c>
      <c r="I10" s="5" t="str">
        <f>VLOOKUP(H10,Vereine!A:C,3,0)</f>
        <v>HC Mannheim-Vogelstang</v>
      </c>
    </row>
    <row r="11" spans="1:10" ht="20.100000000000001" customHeight="1" x14ac:dyDescent="0.3">
      <c r="A11" s="7">
        <v>9</v>
      </c>
      <c r="B11" s="13">
        <v>24063</v>
      </c>
      <c r="C11" s="5" t="str">
        <f>VLOOKUP(B11,Vereine!A:C,3,0)</f>
        <v>TSG Ketsch</v>
      </c>
      <c r="D11" s="13">
        <v>22041</v>
      </c>
      <c r="E11" s="5" t="str">
        <f>VLOOKUP(D11,Vereine!A:C,3,0)</f>
        <v>TSV Meckesheim</v>
      </c>
      <c r="F11" s="23">
        <v>22045</v>
      </c>
      <c r="G11" s="5" t="str">
        <f>VLOOKUP(F11,Vereine!A:C,3,0)</f>
        <v>SG Nußloch</v>
      </c>
      <c r="H11" s="13">
        <v>22217</v>
      </c>
      <c r="I11" s="5" t="str">
        <f>VLOOKUP(H11,Vereine!A:C,3,0)</f>
        <v>SG Walldorf Astoria 1902 Frauen</v>
      </c>
    </row>
    <row r="12" spans="1:10" ht="20.100000000000001" customHeight="1" x14ac:dyDescent="0.3">
      <c r="A12" s="7">
        <v>10</v>
      </c>
      <c r="B12" s="13">
        <v>24313</v>
      </c>
      <c r="C12" s="5" t="str">
        <f>VLOOKUP(B12,Vereine!A:C,3,0)</f>
        <v>SKV Sandhofen</v>
      </c>
      <c r="D12" s="13">
        <v>22041</v>
      </c>
      <c r="E12" s="5" t="str">
        <f>VLOOKUP(D12,Vereine!A:C,3,0)</f>
        <v>TSV Meckesheim</v>
      </c>
      <c r="F12" s="13">
        <v>22038</v>
      </c>
      <c r="G12" s="5" t="str">
        <f>VLOOKUP(F12,Vereine!A:C,3,0)</f>
        <v>KuSG Leimen</v>
      </c>
      <c r="H12" s="13">
        <v>24090</v>
      </c>
      <c r="I12" s="5" t="str">
        <f>VLOOKUP(H12,Vereine!A:C,3,0)</f>
        <v>SG Horan</v>
      </c>
    </row>
    <row r="13" spans="1:10" ht="20.100000000000001" customHeight="1" x14ac:dyDescent="0.3">
      <c r="A13" s="7">
        <v>11</v>
      </c>
      <c r="B13" s="13">
        <v>22018</v>
      </c>
      <c r="C13" s="5" t="str">
        <f>VLOOKUP(B13,Vereine!A:C,3,0)</f>
        <v>TV Eschelbronn</v>
      </c>
      <c r="D13" s="13">
        <v>22041</v>
      </c>
      <c r="E13" s="5" t="str">
        <f>VLOOKUP(D13,Vereine!A:C,3,0)</f>
        <v>TSV Meckesheim</v>
      </c>
      <c r="F13" s="13">
        <v>24059</v>
      </c>
      <c r="G13" s="5" t="str">
        <f>VLOOKUP(F13,Vereine!A:C,3,0)</f>
        <v>TV Hemsbach</v>
      </c>
      <c r="H13" s="13">
        <v>24446</v>
      </c>
      <c r="I13" s="5" t="str">
        <f>VLOOKUP(H13,Vereine!A:C,3,0)</f>
        <v>S3L Handball</v>
      </c>
    </row>
    <row r="14" spans="1:10" ht="20.100000000000001" customHeight="1" x14ac:dyDescent="0.3">
      <c r="A14" s="7">
        <v>12</v>
      </c>
      <c r="B14" s="24">
        <v>22038</v>
      </c>
      <c r="C14" s="5" t="str">
        <f>VLOOKUP(B14,Vereine!A:C,3,0)</f>
        <v>KuSG Leimen</v>
      </c>
      <c r="D14" s="13">
        <v>24080</v>
      </c>
      <c r="E14" s="5" t="str">
        <f>VLOOKUP(D14,Vereine!A:C,3,0)</f>
        <v>TSV Amicitia 06/09 Viernheim</v>
      </c>
      <c r="F14" s="13">
        <v>24057</v>
      </c>
      <c r="G14" s="5" t="str">
        <f>VLOOKUP(F14,Vereine!A:C,3,0)</f>
        <v>TV Edingen</v>
      </c>
      <c r="H14" s="13">
        <v>21256</v>
      </c>
      <c r="I14" s="5" t="str">
        <f>VLOOKUP(H14,Vereine!A:C,3,0)</f>
        <v>SG Heidelsheim/Helmsheim/Gondelsheim</v>
      </c>
      <c r="J14" t="s">
        <v>661</v>
      </c>
    </row>
    <row r="15" spans="1:10" ht="20.100000000000001" customHeight="1" x14ac:dyDescent="0.3">
      <c r="A15" s="7">
        <v>13</v>
      </c>
      <c r="B15" s="13">
        <v>24059</v>
      </c>
      <c r="C15" s="5" t="str">
        <f>VLOOKUP(B15,Vereine!A:C,3,0)</f>
        <v>TV Hemsbach</v>
      </c>
      <c r="D15" s="13">
        <v>24080</v>
      </c>
      <c r="E15" s="5" t="str">
        <f>VLOOKUP(D15,Vereine!A:C,3,0)</f>
        <v>TSV Amicitia 06/09 Viernheim</v>
      </c>
      <c r="F15" s="13">
        <v>24057</v>
      </c>
      <c r="G15" s="5" t="str">
        <f>VLOOKUP(F15,Vereine!A:C,3,0)</f>
        <v>TV Edingen</v>
      </c>
      <c r="H15" s="13"/>
      <c r="I15" s="5"/>
    </row>
    <row r="16" spans="1:10" ht="20.100000000000001" customHeight="1" x14ac:dyDescent="0.3">
      <c r="A16" s="7">
        <v>14</v>
      </c>
      <c r="B16" s="13">
        <v>24057</v>
      </c>
      <c r="C16" s="5" t="str">
        <f>VLOOKUP(B16,Vereine!A:C,3,0)</f>
        <v>TV Edingen</v>
      </c>
      <c r="D16" s="13">
        <v>24080</v>
      </c>
      <c r="E16" s="5" t="str">
        <f>VLOOKUP(D16,Vereine!A:C,3,0)</f>
        <v>TSV Amicitia 06/09 Viernheim</v>
      </c>
      <c r="F16" s="13">
        <v>22034</v>
      </c>
      <c r="G16" s="5" t="str">
        <f>VLOOKUP(F16,Vereine!A:C,3,0)</f>
        <v>SG HD-Kirchheim</v>
      </c>
      <c r="H16" s="13"/>
      <c r="I16" s="5"/>
    </row>
    <row r="17" spans="1:9" ht="20.100000000000001" customHeight="1" x14ac:dyDescent="0.3">
      <c r="A17" s="7">
        <v>15</v>
      </c>
      <c r="B17" s="24">
        <v>24055</v>
      </c>
      <c r="C17" s="5" t="str">
        <f>VLOOKUP(B17,Vereine!A:C,3,0)</f>
        <v>TSV Birkenau</v>
      </c>
      <c r="D17" s="13">
        <v>26009</v>
      </c>
      <c r="E17" s="5" t="str">
        <f>VLOOKUP(D17,Vereine!A:C,3,0)</f>
        <v>TV Hardheim 1895</v>
      </c>
      <c r="F17" s="13">
        <v>22217</v>
      </c>
      <c r="G17" s="5" t="str">
        <f>VLOOKUP(F17,Vereine!A:C,3,0)</f>
        <v>SG Walldorf Astoria 1902 Frauen</v>
      </c>
      <c r="H17" s="13"/>
      <c r="I17" s="5"/>
    </row>
    <row r="18" spans="1:9" ht="20.100000000000001" customHeight="1" x14ac:dyDescent="0.3">
      <c r="A18" s="7">
        <v>16</v>
      </c>
      <c r="B18" s="13">
        <v>22034</v>
      </c>
      <c r="C18" s="5" t="str">
        <f>VLOOKUP(B18,Vereine!A:C,3,0)</f>
        <v>SG HD-Kirchheim</v>
      </c>
      <c r="D18" s="13">
        <v>26009</v>
      </c>
      <c r="E18" s="5" t="str">
        <f>VLOOKUP(D18,Vereine!A:C,3,0)</f>
        <v>TV Hardheim 1895</v>
      </c>
      <c r="F18" s="13">
        <v>24090</v>
      </c>
      <c r="G18" s="5" t="str">
        <f>VLOOKUP(F18,Vereine!A:C,3,0)</f>
        <v>SG Horan</v>
      </c>
      <c r="H18" s="13"/>
      <c r="I18" s="5"/>
    </row>
    <row r="19" spans="1:9" ht="20.100000000000001" customHeight="1" x14ac:dyDescent="0.3">
      <c r="A19" s="7">
        <v>17</v>
      </c>
      <c r="B19" s="24">
        <v>22217</v>
      </c>
      <c r="C19" s="5" t="str">
        <f>VLOOKUP(B19,Vereine!A:C,3,0)</f>
        <v>SG Walldorf Astoria 1902 Frauen</v>
      </c>
      <c r="D19" s="24">
        <v>26009</v>
      </c>
      <c r="E19" s="5" t="str">
        <f>VLOOKUP(D19,Vereine!A:C,3,0)</f>
        <v>TV Hardheim 1895</v>
      </c>
      <c r="F19" s="13">
        <v>24073</v>
      </c>
      <c r="G19" s="5" t="str">
        <f>VLOOKUP(F19,Vereine!A:C,3,0)</f>
        <v>SV Waldhof Mannheim 07</v>
      </c>
      <c r="H19" s="13"/>
      <c r="I19" s="5"/>
    </row>
    <row r="20" spans="1:9" ht="20.100000000000001" customHeight="1" x14ac:dyDescent="0.3">
      <c r="A20" s="7">
        <v>18</v>
      </c>
      <c r="B20" s="13">
        <v>24056</v>
      </c>
      <c r="C20" s="5" t="str">
        <f>VLOOKUP(B20,Vereine!A:C,3,0)</f>
        <v>TV Brühl</v>
      </c>
      <c r="D20" s="24">
        <v>22027</v>
      </c>
      <c r="E20" s="5" t="str">
        <f>VLOOKUP(D20,Vereine!A:C,3,0)</f>
        <v>TSG Germania Dossenheim</v>
      </c>
      <c r="F20" s="13">
        <v>22018</v>
      </c>
      <c r="G20" s="5" t="str">
        <f>VLOOKUP(F20,Vereine!A:C,3,0)</f>
        <v>TV Eschelbronn</v>
      </c>
      <c r="H20" s="13"/>
      <c r="I20" s="5"/>
    </row>
    <row r="21" spans="1:9" ht="20.100000000000001" customHeight="1" x14ac:dyDescent="0.3">
      <c r="A21" s="7">
        <v>19</v>
      </c>
      <c r="B21" s="13">
        <v>24081</v>
      </c>
      <c r="C21" s="5" t="str">
        <f>VLOOKUP(B21,Vereine!A:C,3,0)</f>
        <v>TSG 62 Weinheim</v>
      </c>
      <c r="D21" s="23">
        <v>22027</v>
      </c>
      <c r="E21" s="5" t="str">
        <f>VLOOKUP(D21,Vereine!A:C,3,0)</f>
        <v>TSG Germania Dossenheim</v>
      </c>
      <c r="F21" s="13">
        <v>22018</v>
      </c>
      <c r="G21" s="5" t="str">
        <f>VLOOKUP(F21,Vereine!A:C,3,0)</f>
        <v>TV Eschelbronn</v>
      </c>
      <c r="H21" s="13"/>
      <c r="I21" s="5"/>
    </row>
    <row r="22" spans="1:9" ht="20.100000000000001" customHeight="1" x14ac:dyDescent="0.3">
      <c r="A22" s="7">
        <v>20</v>
      </c>
      <c r="B22" s="13">
        <v>22205</v>
      </c>
      <c r="C22" s="5" t="str">
        <f>VLOOKUP(B22,Vereine!A:C,3,0)</f>
        <v>TSV HD-Wieblingen</v>
      </c>
      <c r="D22" s="13">
        <v>22027</v>
      </c>
      <c r="E22" s="5" t="str">
        <f>VLOOKUP(D22,Vereine!A:C,3,0)</f>
        <v>TSG Germania Dossenheim</v>
      </c>
      <c r="F22" s="13">
        <v>22020</v>
      </c>
      <c r="G22" s="5" t="str">
        <f>VLOOKUP(F22,Vereine!A:C,3,0)</f>
        <v>TV Sinsheim</v>
      </c>
      <c r="H22" s="13"/>
      <c r="I22" s="5"/>
    </row>
    <row r="23" spans="1:9" ht="20.100000000000001" customHeight="1" x14ac:dyDescent="0.3">
      <c r="A23" s="7">
        <v>21</v>
      </c>
      <c r="B23" s="24">
        <v>22029</v>
      </c>
      <c r="C23" s="5" t="str">
        <f>VLOOKUP(B23,Vereine!A:C,3,0)</f>
        <v>TV Eppelheim</v>
      </c>
      <c r="D23" s="13">
        <v>22027</v>
      </c>
      <c r="E23" s="5" t="str">
        <f>VLOOKUP(D23,Vereine!A:C,3,0)</f>
        <v>TSG Germania Dossenheim</v>
      </c>
      <c r="F23" s="13">
        <v>22020</v>
      </c>
      <c r="G23" s="5" t="str">
        <f>VLOOKUP(F23,Vereine!A:C,3,0)</f>
        <v>TV Sinsheim</v>
      </c>
      <c r="H23" s="13"/>
      <c r="I23" s="5"/>
    </row>
    <row r="24" spans="1:9" ht="20.100000000000001" customHeight="1" x14ac:dyDescent="0.3">
      <c r="A24" s="7">
        <v>22</v>
      </c>
      <c r="B24" s="13">
        <v>22029</v>
      </c>
      <c r="C24" s="5" t="str">
        <f>VLOOKUP(B24,Vereine!A:C,3,0)</f>
        <v>TV Eppelheim</v>
      </c>
      <c r="D24" s="13">
        <v>22039</v>
      </c>
      <c r="E24" s="5" t="str">
        <f>VLOOKUP(D24,Vereine!A:C,3,0)</f>
        <v>TSV Germania Malsch</v>
      </c>
      <c r="F24" s="13">
        <v>22029</v>
      </c>
      <c r="G24" s="5" t="str">
        <f>VLOOKUP(F24,Vereine!A:C,3,0)</f>
        <v>TV Eppelheim</v>
      </c>
      <c r="H24" s="24"/>
      <c r="I24" s="5"/>
    </row>
    <row r="25" spans="1:9" ht="20.100000000000001" customHeight="1" x14ac:dyDescent="0.3">
      <c r="A25" s="7">
        <v>23</v>
      </c>
      <c r="B25" s="24">
        <v>22045</v>
      </c>
      <c r="C25" s="5" t="str">
        <f>VLOOKUP(B25,Vereine!A:C,3,0)</f>
        <v>SG Nußloch</v>
      </c>
      <c r="D25" s="13">
        <v>22039</v>
      </c>
      <c r="E25" s="5" t="str">
        <f>VLOOKUP(D25,Vereine!A:C,3,0)</f>
        <v>TSV Germania Malsch</v>
      </c>
      <c r="F25" s="13">
        <v>22029</v>
      </c>
      <c r="G25" s="5" t="str">
        <f>VLOOKUP(F25,Vereine!A:C,3,0)</f>
        <v>TV Eppelheim</v>
      </c>
      <c r="H25" s="13"/>
      <c r="I25" s="5"/>
    </row>
    <row r="26" spans="1:9" ht="20.100000000000001" customHeight="1" x14ac:dyDescent="0.3">
      <c r="A26" s="7">
        <v>24</v>
      </c>
      <c r="B26" s="13">
        <v>22045</v>
      </c>
      <c r="C26" s="5" t="str">
        <f>VLOOKUP(B26,Vereine!A:C,3,0)</f>
        <v>SG Nußloch</v>
      </c>
      <c r="D26" s="13">
        <v>22039</v>
      </c>
      <c r="E26" s="5" t="str">
        <f>VLOOKUP(D26,Vereine!A:C,3,0)</f>
        <v>TSV Germania Malsch</v>
      </c>
      <c r="F26" s="24">
        <v>22047</v>
      </c>
      <c r="G26" s="5" t="str">
        <f>VLOOKUP(F26,Vereine!A:C,3,0)</f>
        <v>SC Sandhausen</v>
      </c>
      <c r="H26" s="13"/>
      <c r="I26" s="5"/>
    </row>
    <row r="27" spans="1:9" ht="20.100000000000001" customHeight="1" x14ac:dyDescent="0.3">
      <c r="A27" s="7">
        <v>25</v>
      </c>
      <c r="B27" s="13">
        <v>22046</v>
      </c>
      <c r="C27" s="5" t="str">
        <f>VLOOKUP(B27,Vereine!A:C,3,0)</f>
        <v>TSV Rot</v>
      </c>
      <c r="D27" s="13">
        <v>22039</v>
      </c>
      <c r="E27" s="5" t="str">
        <f>VLOOKUP(D27,Vereine!A:C,3,0)</f>
        <v>TSV Germania Malsch</v>
      </c>
      <c r="F27" s="13">
        <v>22047</v>
      </c>
      <c r="G27" s="5" t="str">
        <f>VLOOKUP(F27,Vereine!A:C,3,0)</f>
        <v>SC Sandhausen</v>
      </c>
      <c r="H27" s="13"/>
      <c r="I27" s="5"/>
    </row>
    <row r="28" spans="1:9" ht="20.100000000000001" customHeight="1" x14ac:dyDescent="0.3">
      <c r="A28" s="7">
        <v>26</v>
      </c>
      <c r="B28" s="13">
        <v>22046</v>
      </c>
      <c r="C28" s="5" t="str">
        <f>VLOOKUP(B28,Vereine!A:C,3,0)</f>
        <v>TSV Rot</v>
      </c>
      <c r="D28">
        <v>22050</v>
      </c>
      <c r="E28" s="5" t="str">
        <f>VLOOKUP(D28,Vereine!A:C,3,0)</f>
        <v>TSG Wiesloch</v>
      </c>
      <c r="F28" s="13">
        <v>24064</v>
      </c>
      <c r="G28" s="5" t="str">
        <f>VLOOKUP(F28,Vereine!A:C,3,0)</f>
        <v>LSV Ladenburg</v>
      </c>
      <c r="H28" s="13"/>
      <c r="I28" s="5"/>
    </row>
    <row r="29" spans="1:9" ht="20.100000000000001" customHeight="1" x14ac:dyDescent="0.3">
      <c r="A29" s="7">
        <v>27</v>
      </c>
      <c r="B29" s="13">
        <v>22047</v>
      </c>
      <c r="C29" s="5" t="str">
        <f>VLOOKUP(B29,Vereine!A:C,3,0)</f>
        <v>SC Sandhausen</v>
      </c>
      <c r="D29" s="13">
        <v>22050</v>
      </c>
      <c r="E29" s="5" t="str">
        <f>VLOOKUP(D29,Vereine!A:C,3,0)</f>
        <v>TSG Wiesloch</v>
      </c>
      <c r="F29" s="13">
        <v>24064</v>
      </c>
      <c r="G29" s="5" t="str">
        <f>VLOOKUP(F29,Vereine!A:C,3,0)</f>
        <v>LSV Ladenburg</v>
      </c>
      <c r="H29" s="13"/>
      <c r="I29" s="5"/>
    </row>
    <row r="30" spans="1:9" ht="20.100000000000001" customHeight="1" x14ac:dyDescent="0.3">
      <c r="A30" s="7">
        <v>28</v>
      </c>
      <c r="B30" s="13">
        <v>22047</v>
      </c>
      <c r="C30" s="5" t="str">
        <f>VLOOKUP(B30,Vereine!A:C,3,0)</f>
        <v>SC Sandhausen</v>
      </c>
      <c r="D30" s="13">
        <v>22050</v>
      </c>
      <c r="E30" s="5" t="str">
        <f>VLOOKUP(D30,Vereine!A:C,3,0)</f>
        <v>TSG Wiesloch</v>
      </c>
      <c r="F30" s="13">
        <v>24070</v>
      </c>
      <c r="G30" s="5" t="str">
        <f>VLOOKUP(F30,Vereine!A:C,3,0)</f>
        <v>TV Friedrichsfeld</v>
      </c>
      <c r="H30" s="13"/>
      <c r="I30" s="5"/>
    </row>
    <row r="31" spans="1:9" ht="20.100000000000001" customHeight="1" x14ac:dyDescent="0.3">
      <c r="A31" s="7">
        <v>29</v>
      </c>
      <c r="B31" s="13">
        <v>22204</v>
      </c>
      <c r="C31" s="5" t="str">
        <f>VLOOKUP(B31,Vereine!A:C,3,0)</f>
        <v>TSV Handschuhsheim Frauen</v>
      </c>
      <c r="D31" s="13">
        <v>22050</v>
      </c>
      <c r="E31" s="5" t="str">
        <f>VLOOKUP(D31,Vereine!A:C,3,0)</f>
        <v>TSG Wiesloch</v>
      </c>
      <c r="F31" s="13">
        <v>24070</v>
      </c>
      <c r="G31" s="5" t="str">
        <f>VLOOKUP(F31,Vereine!A:C,3,0)</f>
        <v>TV Friedrichsfeld</v>
      </c>
      <c r="H31" s="13"/>
      <c r="I31" s="5"/>
    </row>
    <row r="32" spans="1:9" ht="20.100000000000001" customHeight="1" x14ac:dyDescent="0.3">
      <c r="A32" s="7">
        <v>30</v>
      </c>
      <c r="B32" s="13">
        <v>22204</v>
      </c>
      <c r="C32" s="5" t="str">
        <f>VLOOKUP(B32,Vereine!A:C,3,0)</f>
        <v>TSV Handschuhsheim Frauen</v>
      </c>
      <c r="D32" s="13">
        <v>22430</v>
      </c>
      <c r="E32" s="5" t="str">
        <f>VLOOKUP(D32,Vereine!A:C,3,0)</f>
        <v>HSG Dielheim/Malschenberg</v>
      </c>
      <c r="F32" s="13">
        <v>24083</v>
      </c>
      <c r="G32" s="5" t="str">
        <f>VLOOKUP(F32,Vereine!A:C,3,0)</f>
        <v>HG Oftersheim/Schwetzingen</v>
      </c>
      <c r="H32" s="13"/>
      <c r="I32" s="5"/>
    </row>
    <row r="33" spans="1:9" ht="20.100000000000001" customHeight="1" x14ac:dyDescent="0.3">
      <c r="A33" s="7">
        <v>31</v>
      </c>
      <c r="B33" s="24">
        <v>24064</v>
      </c>
      <c r="C33" s="5" t="str">
        <f>VLOOKUP(B33,Vereine!A:C,3,0)</f>
        <v>LSV Ladenburg</v>
      </c>
      <c r="D33" s="23">
        <v>22430</v>
      </c>
      <c r="E33" s="5" t="str">
        <f>VLOOKUP(D33,Vereine!A:C,3,0)</f>
        <v>HSG Dielheim/Malschenberg</v>
      </c>
      <c r="F33" s="13">
        <v>24083</v>
      </c>
      <c r="G33" s="5" t="str">
        <f>VLOOKUP(F33,Vereine!A:C,3,0)</f>
        <v>HG Oftersheim/Schwetzingen</v>
      </c>
      <c r="H33" s="13"/>
      <c r="I33" s="5"/>
    </row>
    <row r="34" spans="1:9" ht="20.100000000000001" customHeight="1" x14ac:dyDescent="0.3">
      <c r="A34" s="7">
        <v>32</v>
      </c>
      <c r="B34" s="13">
        <v>24064</v>
      </c>
      <c r="C34" s="5" t="str">
        <f>VLOOKUP(B34,Vereine!A:C,3,0)</f>
        <v>LSV Ladenburg</v>
      </c>
      <c r="D34" s="23">
        <v>22430</v>
      </c>
      <c r="E34" s="5" t="str">
        <f>VLOOKUP(D34,Vereine!A:C,3,0)</f>
        <v>HSG Dielheim/Malschenberg</v>
      </c>
      <c r="F34" s="13">
        <v>24088</v>
      </c>
      <c r="G34" s="5" t="str">
        <f>VLOOKUP(F34,Vereine!A:C,3,0)</f>
        <v>SG MTG/PSV Mannheim</v>
      </c>
      <c r="H34" s="13"/>
      <c r="I34" s="5"/>
    </row>
    <row r="35" spans="1:9" ht="20.100000000000001" customHeight="1" x14ac:dyDescent="0.3">
      <c r="A35" s="7">
        <v>33</v>
      </c>
      <c r="B35" s="13">
        <v>24070</v>
      </c>
      <c r="C35" s="5" t="str">
        <f>VLOOKUP(B35,Vereine!A:C,3,0)</f>
        <v>TV Friedrichsfeld</v>
      </c>
      <c r="D35" s="8">
        <v>22430</v>
      </c>
      <c r="E35" s="5" t="str">
        <f>VLOOKUP(D35,Vereine!A:C,3,0)</f>
        <v>HSG Dielheim/Malschenberg</v>
      </c>
      <c r="F35" s="13">
        <v>24088</v>
      </c>
      <c r="G35" s="5" t="str">
        <f>VLOOKUP(F35,Vereine!A:C,3,0)</f>
        <v>SG MTG/PSV Mannheim</v>
      </c>
      <c r="H35" s="13"/>
      <c r="I35" s="5"/>
    </row>
    <row r="36" spans="1:9" ht="20.100000000000001" customHeight="1" x14ac:dyDescent="0.3">
      <c r="A36" s="7">
        <v>34</v>
      </c>
      <c r="B36" s="13">
        <v>24070</v>
      </c>
      <c r="C36" s="5" t="str">
        <f>VLOOKUP(B36,Vereine!A:C,3,0)</f>
        <v>TV Friedrichsfeld</v>
      </c>
      <c r="D36" s="8">
        <v>24446</v>
      </c>
      <c r="E36" s="5" t="str">
        <f>VLOOKUP(D36,Vereine!A:C,3,0)</f>
        <v>S3L Handball</v>
      </c>
      <c r="F36" s="13">
        <v>24176</v>
      </c>
      <c r="G36" s="5" t="str">
        <f>VLOOKUP(F36,Vereine!A:C,3,0)</f>
        <v>SG Heddesheim</v>
      </c>
      <c r="H36" s="13"/>
      <c r="I36" s="5"/>
    </row>
    <row r="37" spans="1:9" ht="20.100000000000001" customHeight="1" x14ac:dyDescent="0.3">
      <c r="A37" s="7">
        <v>35</v>
      </c>
      <c r="B37" s="24">
        <v>24073</v>
      </c>
      <c r="C37" s="5" t="str">
        <f>VLOOKUP(B37,Vereine!A:C,3,0)</f>
        <v>SV Waldhof Mannheim 07</v>
      </c>
      <c r="D37" s="8">
        <v>24446</v>
      </c>
      <c r="E37" s="5" t="str">
        <f>VLOOKUP(D37,Vereine!A:C,3,0)</f>
        <v>S3L Handball</v>
      </c>
      <c r="F37" s="23">
        <v>24176</v>
      </c>
      <c r="G37" s="5" t="str">
        <f>VLOOKUP(F37,Vereine!A:C,3,0)</f>
        <v>SG Heddesheim</v>
      </c>
      <c r="H37" s="13"/>
      <c r="I37" s="5"/>
    </row>
    <row r="38" spans="1:9" ht="20.100000000000001" customHeight="1" x14ac:dyDescent="0.3">
      <c r="A38" s="7">
        <v>36</v>
      </c>
      <c r="B38" s="23">
        <v>24073</v>
      </c>
      <c r="C38" s="5" t="str">
        <f>VLOOKUP(B38,Vereine!A:C,3,0)</f>
        <v>SV Waldhof Mannheim 07</v>
      </c>
      <c r="D38" s="8">
        <v>24446</v>
      </c>
      <c r="E38" s="5" t="str">
        <f>VLOOKUP(D38,Vereine!A:C,3,0)</f>
        <v>S3L Handball</v>
      </c>
      <c r="F38" s="23">
        <v>24242</v>
      </c>
      <c r="G38" s="5" t="str">
        <f>VLOOKUP(F38,Vereine!A:C,3,0)</f>
        <v>HC Mannheim-Vogelstang</v>
      </c>
      <c r="H38" s="13"/>
      <c r="I38" s="5"/>
    </row>
    <row r="39" spans="1:9" ht="20.100000000000001" customHeight="1" x14ac:dyDescent="0.3">
      <c r="A39" s="7">
        <v>37</v>
      </c>
      <c r="B39" s="24">
        <v>24077</v>
      </c>
      <c r="C39" s="5" t="str">
        <f>VLOOKUP(B39,Vereine!A:C,3,0)</f>
        <v>TV Schriesheim</v>
      </c>
      <c r="D39" s="13">
        <v>24260</v>
      </c>
      <c r="E39" s="5" t="str">
        <f>VLOOKUP(D39,Vereine!A:C,3,0)</f>
        <v>HC MA-Neckarau</v>
      </c>
      <c r="F39" s="13">
        <v>24242</v>
      </c>
      <c r="G39" s="5" t="str">
        <f>VLOOKUP(F39,Vereine!A:C,3,0)</f>
        <v>HC Mannheim-Vogelstang</v>
      </c>
      <c r="H39" s="13"/>
      <c r="I39" s="5"/>
    </row>
    <row r="40" spans="1:9" ht="20.100000000000001" customHeight="1" x14ac:dyDescent="0.3">
      <c r="A40" s="7">
        <v>38</v>
      </c>
      <c r="B40" s="13">
        <v>24077</v>
      </c>
      <c r="C40" s="5" t="str">
        <f>VLOOKUP(B40,Vereine!A:C,3,0)</f>
        <v>TV Schriesheim</v>
      </c>
      <c r="D40" s="13">
        <v>22049</v>
      </c>
      <c r="E40" s="5" t="str">
        <f>VLOOKUP(D40,Vereine!A:C,3,0)</f>
        <v>SG Walldorf Astoria 1902 Männer</v>
      </c>
      <c r="F40" s="13">
        <v>24424</v>
      </c>
      <c r="G40" s="5" t="str">
        <f>VLOOKUP(F40,Vereine!A:C,3,0)</f>
        <v>Handball Wölfe Plankstadt e.V.</v>
      </c>
      <c r="H40" s="13"/>
      <c r="I40" s="5"/>
    </row>
    <row r="41" spans="1:9" ht="20.100000000000001" customHeight="1" x14ac:dyDescent="0.3">
      <c r="A41" s="7">
        <v>39</v>
      </c>
      <c r="B41" s="13">
        <v>24083</v>
      </c>
      <c r="C41" s="5" t="str">
        <f>VLOOKUP(B41,Vereine!A:C,3,0)</f>
        <v>HG Oftersheim/Schwetzingen</v>
      </c>
      <c r="D41" s="13">
        <v>24074</v>
      </c>
      <c r="E41" s="5" t="str">
        <f>VLOOKUP(D41,Vereine!A:C,3,0)</f>
        <v>TV Oberflockenbach</v>
      </c>
      <c r="F41" s="13">
        <v>24424</v>
      </c>
      <c r="G41" s="5" t="str">
        <f>VLOOKUP(F41,Vereine!A:C,3,0)</f>
        <v>Handball Wölfe Plankstadt e.V.</v>
      </c>
      <c r="H41" s="13"/>
      <c r="I41" s="5"/>
    </row>
    <row r="42" spans="1:9" ht="20.100000000000001" customHeight="1" x14ac:dyDescent="0.3">
      <c r="A42" s="7">
        <v>40</v>
      </c>
      <c r="B42" s="24">
        <v>24083</v>
      </c>
      <c r="C42" s="5" t="str">
        <f>VLOOKUP(B42,Vereine!A:C,3,0)</f>
        <v>HG Oftersheim/Schwetzingen</v>
      </c>
      <c r="D42" s="13">
        <v>22021</v>
      </c>
      <c r="E42" s="5" t="str">
        <f>VLOOKUP(D42,Vereine!A:C,3,0)</f>
        <v>TSV Phönix Steinsfurt</v>
      </c>
      <c r="F42" s="8">
        <v>24446</v>
      </c>
      <c r="G42" s="5" t="str">
        <f>VLOOKUP(F42,Vereine!A:C,3,0)</f>
        <v>S3L Handball</v>
      </c>
      <c r="H42" s="13"/>
      <c r="I42" s="5"/>
    </row>
    <row r="43" spans="1:9" ht="20.100000000000001" customHeight="1" x14ac:dyDescent="0.3">
      <c r="A43" s="7">
        <v>41</v>
      </c>
      <c r="B43" s="13">
        <v>24088</v>
      </c>
      <c r="C43" s="5" t="str">
        <f>VLOOKUP(B43,Vereine!A:C,3,0)</f>
        <v>SG MTG/PSV Mannheim</v>
      </c>
      <c r="D43" s="13"/>
      <c r="E43" s="5"/>
      <c r="F43" s="8">
        <v>24446</v>
      </c>
      <c r="G43" s="5" t="str">
        <f>VLOOKUP(F43,Vereine!A:C,3,0)</f>
        <v>S3L Handball</v>
      </c>
      <c r="H43" s="13"/>
      <c r="I43" s="5"/>
    </row>
    <row r="44" spans="1:9" ht="20.100000000000001" customHeight="1" x14ac:dyDescent="0.3">
      <c r="A44" s="7">
        <v>42</v>
      </c>
      <c r="B44" s="13">
        <v>24088</v>
      </c>
      <c r="C44" s="5" t="str">
        <f>VLOOKUP(B44,Vereine!A:C,3,0)</f>
        <v>SG MTG/PSV Mannheim</v>
      </c>
      <c r="D44" s="13"/>
      <c r="E44" s="5"/>
      <c r="F44" s="13">
        <v>22025</v>
      </c>
      <c r="G44" s="5" t="str">
        <f>VLOOKUP(F44,Vereine!A:C,3,0)</f>
        <v>TV Bammental</v>
      </c>
      <c r="H44" s="13"/>
      <c r="I44" s="5"/>
    </row>
    <row r="45" spans="1:9" ht="20.100000000000001" customHeight="1" x14ac:dyDescent="0.3">
      <c r="A45" s="7">
        <v>43</v>
      </c>
      <c r="B45" s="24">
        <v>24090</v>
      </c>
      <c r="C45" s="5" t="str">
        <f>VLOOKUP(B45,Vereine!A:C,3,0)</f>
        <v>SG Horan</v>
      </c>
      <c r="D45" s="13"/>
      <c r="E45" s="5"/>
      <c r="F45" s="13">
        <v>22025</v>
      </c>
      <c r="G45" s="5" t="str">
        <f>VLOOKUP(F45,Vereine!A:C,3,0)</f>
        <v>TV Bammental</v>
      </c>
      <c r="H45" s="13"/>
      <c r="I45" s="5"/>
    </row>
    <row r="46" spans="1:9" ht="20.100000000000001" customHeight="1" x14ac:dyDescent="0.3">
      <c r="A46" s="7">
        <v>44</v>
      </c>
      <c r="B46" s="24">
        <v>24090</v>
      </c>
      <c r="C46" s="5" t="str">
        <f>VLOOKUP(B46,Vereine!A:C,3,0)</f>
        <v>SG Horan</v>
      </c>
      <c r="D46" s="13"/>
      <c r="E46" s="5"/>
      <c r="F46" s="13">
        <v>22025</v>
      </c>
      <c r="G46" s="5" t="str">
        <f>VLOOKUP(F46,Vereine!A:C,3,0)</f>
        <v>TV Bammental</v>
      </c>
      <c r="H46" s="13"/>
      <c r="I46" s="5"/>
    </row>
    <row r="47" spans="1:9" ht="20.100000000000001" customHeight="1" x14ac:dyDescent="0.3">
      <c r="A47" s="7">
        <v>45</v>
      </c>
      <c r="B47" s="13">
        <v>24176</v>
      </c>
      <c r="C47" s="5" t="str">
        <f>VLOOKUP(B47,Vereine!A:C,3,0)</f>
        <v>SG Heddesheim</v>
      </c>
      <c r="D47" s="13"/>
      <c r="E47" s="5"/>
      <c r="F47" s="13">
        <v>22027</v>
      </c>
      <c r="G47" s="5" t="str">
        <f>VLOOKUP(F47,Vereine!A:C,3,0)</f>
        <v>TSG Germania Dossenheim</v>
      </c>
      <c r="H47" s="23"/>
      <c r="I47" s="5"/>
    </row>
    <row r="48" spans="1:9" ht="20.100000000000001" customHeight="1" x14ac:dyDescent="0.3">
      <c r="A48" s="7">
        <v>46</v>
      </c>
      <c r="B48" s="13">
        <v>24176</v>
      </c>
      <c r="C48" s="5" t="str">
        <f>VLOOKUP(B48,Vereine!A:C,3,0)</f>
        <v>SG Heddesheim</v>
      </c>
      <c r="D48" s="13"/>
      <c r="E48" s="5"/>
      <c r="F48" s="13">
        <v>22027</v>
      </c>
      <c r="G48" s="5" t="str">
        <f>VLOOKUP(F48,Vereine!A:C,3,0)</f>
        <v>TSG Germania Dossenheim</v>
      </c>
      <c r="H48" s="13"/>
      <c r="I48" s="5"/>
    </row>
    <row r="49" spans="1:9" ht="20.100000000000001" customHeight="1" x14ac:dyDescent="0.3">
      <c r="A49" s="7">
        <v>47</v>
      </c>
      <c r="B49" s="13">
        <v>24223</v>
      </c>
      <c r="C49" s="5" t="str">
        <f>VLOOKUP(B49,Vereine!A:C,3,0)</f>
        <v>TSG Seckenheim</v>
      </c>
      <c r="D49" s="13"/>
      <c r="E49" s="5"/>
      <c r="F49">
        <v>22027</v>
      </c>
      <c r="G49" s="5" t="str">
        <f>VLOOKUP(F49,Vereine!A:C,3,0)</f>
        <v>TSG Germania Dossenheim</v>
      </c>
      <c r="H49" s="13"/>
      <c r="I49" s="5"/>
    </row>
    <row r="50" spans="1:9" ht="20.100000000000001" customHeight="1" x14ac:dyDescent="0.3">
      <c r="A50" s="7">
        <v>48</v>
      </c>
      <c r="B50" s="13">
        <v>24223</v>
      </c>
      <c r="C50" s="5" t="str">
        <f>VLOOKUP(B50,Vereine!A:C,3,0)</f>
        <v>TSG Seckenheim</v>
      </c>
      <c r="D50" s="13"/>
      <c r="E50" s="5"/>
      <c r="F50" s="13">
        <v>22041</v>
      </c>
      <c r="G50" s="5" t="str">
        <f>VLOOKUP(F50,Vereine!A:C,3,0)</f>
        <v>TSV Meckesheim</v>
      </c>
      <c r="H50" s="13"/>
      <c r="I50" s="5"/>
    </row>
    <row r="51" spans="1:9" ht="20.100000000000001" customHeight="1" x14ac:dyDescent="0.3">
      <c r="A51" s="7">
        <v>49</v>
      </c>
      <c r="B51" s="13">
        <v>24365</v>
      </c>
      <c r="C51" s="5" t="str">
        <f>VLOOKUP(B51,Vereine!A:C,3,0)</f>
        <v>SG Vogelstang/Käfertal</v>
      </c>
      <c r="D51" s="13"/>
      <c r="E51" s="5"/>
      <c r="F51" s="13">
        <v>22041</v>
      </c>
      <c r="G51" s="5" t="str">
        <f>VLOOKUP(F51,Vereine!A:C,3,0)</f>
        <v>TSV Meckesheim</v>
      </c>
      <c r="H51" s="13"/>
      <c r="I51" s="5"/>
    </row>
    <row r="52" spans="1:9" ht="20.100000000000001" customHeight="1" x14ac:dyDescent="0.3">
      <c r="A52" s="7">
        <v>50</v>
      </c>
      <c r="B52" s="13">
        <v>24365</v>
      </c>
      <c r="C52" s="5" t="str">
        <f>VLOOKUP(B52,Vereine!A:C,3,0)</f>
        <v>SG Vogelstang/Käfertal</v>
      </c>
      <c r="D52" s="13"/>
      <c r="E52" s="5"/>
      <c r="F52" s="13">
        <v>22041</v>
      </c>
      <c r="G52" s="5" t="str">
        <f>VLOOKUP(F52,Vereine!A:C,3,0)</f>
        <v>TSV Meckesheim</v>
      </c>
      <c r="H52" s="13"/>
      <c r="I52" s="5"/>
    </row>
    <row r="53" spans="1:9" ht="20.100000000000001" customHeight="1" x14ac:dyDescent="0.3">
      <c r="A53" s="7">
        <v>51</v>
      </c>
      <c r="B53" s="13"/>
      <c r="C53" s="5"/>
      <c r="D53" s="13"/>
      <c r="E53" s="5"/>
      <c r="F53" s="13">
        <v>22430</v>
      </c>
      <c r="G53" s="5" t="str">
        <f>VLOOKUP(F53,Vereine!A:C,3,0)</f>
        <v>HSG Dielheim/Malschenberg</v>
      </c>
      <c r="H53" s="13"/>
      <c r="I53" s="5"/>
    </row>
    <row r="54" spans="1:9" ht="20.100000000000001" customHeight="1" x14ac:dyDescent="0.3">
      <c r="A54" s="7">
        <v>52</v>
      </c>
      <c r="B54" s="13"/>
      <c r="C54" s="5"/>
      <c r="D54" s="13"/>
      <c r="E54" s="5"/>
      <c r="F54" s="13">
        <v>22430</v>
      </c>
      <c r="G54" s="5" t="str">
        <f>VLOOKUP(F54,Vereine!A:C,3,0)</f>
        <v>HSG Dielheim/Malschenberg</v>
      </c>
      <c r="H54" s="13"/>
      <c r="I54" s="5"/>
    </row>
    <row r="55" spans="1:9" ht="20.100000000000001" customHeight="1" x14ac:dyDescent="0.3">
      <c r="A55" s="7">
        <v>53</v>
      </c>
      <c r="B55" s="13"/>
      <c r="C55" s="5"/>
      <c r="D55" s="13"/>
      <c r="E55" s="5"/>
      <c r="F55" s="13">
        <v>22430</v>
      </c>
      <c r="G55" s="5" t="str">
        <f>VLOOKUP(F55,Vereine!A:C,3,0)</f>
        <v>HSG Dielheim/Malschenberg</v>
      </c>
      <c r="H55" s="13"/>
      <c r="I55" s="5"/>
    </row>
    <row r="56" spans="1:9" ht="20.100000000000001" customHeight="1" x14ac:dyDescent="0.3">
      <c r="A56" s="7">
        <v>54</v>
      </c>
      <c r="B56" s="13"/>
      <c r="C56" s="5"/>
      <c r="D56" s="13"/>
      <c r="E56" s="5"/>
      <c r="F56" s="13">
        <v>22430</v>
      </c>
      <c r="G56" s="5" t="str">
        <f>VLOOKUP(F56,Vereine!A:C,3,0)</f>
        <v>HSG Dielheim/Malschenberg</v>
      </c>
      <c r="H56" s="13"/>
      <c r="I56" s="5"/>
    </row>
    <row r="57" spans="1:9" ht="20.100000000000001" customHeight="1" x14ac:dyDescent="0.3">
      <c r="A57" s="7">
        <v>55</v>
      </c>
      <c r="B57" s="13"/>
      <c r="C57" s="5"/>
      <c r="D57" s="13"/>
      <c r="E57" s="5"/>
      <c r="F57" s="13">
        <v>22049</v>
      </c>
      <c r="G57" s="5" t="str">
        <f>VLOOKUP(F57,Vereine!A:C,3,0)</f>
        <v>SG Walldorf Astoria 1902 Männer</v>
      </c>
      <c r="H57" s="13"/>
      <c r="I57" s="5"/>
    </row>
    <row r="58" spans="1:9" ht="20.100000000000001" customHeight="1" x14ac:dyDescent="0.3">
      <c r="A58" s="7">
        <v>56</v>
      </c>
      <c r="B58" s="13"/>
      <c r="C58" s="5"/>
      <c r="D58" s="13"/>
      <c r="E58" s="5"/>
      <c r="F58" s="13">
        <v>22021</v>
      </c>
      <c r="G58" s="5" t="str">
        <f>VLOOKUP(F58,Vereine!A:C,3,0)</f>
        <v>TSV Phönix Steinsfurt</v>
      </c>
      <c r="H58" s="13"/>
      <c r="I58" s="5"/>
    </row>
  </sheetData>
  <autoFilter ref="A2:G53" xr:uid="{00000000-0009-0000-0000-00000A000000}">
    <filterColumn colId="1" showButton="0"/>
    <filterColumn colId="3" showButton="0"/>
    <filterColumn colId="5" showButton="0"/>
  </autoFilter>
  <sortState xmlns:xlrd2="http://schemas.microsoft.com/office/spreadsheetml/2017/richdata2" ref="F3:G53">
    <sortCondition ref="F3:F53"/>
  </sortState>
  <mergeCells count="5">
    <mergeCell ref="B2:C2"/>
    <mergeCell ref="D2:E2"/>
    <mergeCell ref="F2:G2"/>
    <mergeCell ref="H2:I2"/>
    <mergeCell ref="A1:I1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31626-97EC-4BE8-AA4F-FA9948CB7886}">
  <sheetPr codeName="Tabelle14"/>
  <dimension ref="A2:C25"/>
  <sheetViews>
    <sheetView workbookViewId="0">
      <selection activeCell="B9" sqref="B9"/>
    </sheetView>
  </sheetViews>
  <sheetFormatPr baseColWidth="10" defaultRowHeight="14.4" x14ac:dyDescent="0.3"/>
  <cols>
    <col min="2" max="2" width="24.33203125" bestFit="1" customWidth="1"/>
    <col min="4" max="4" width="34.33203125" customWidth="1"/>
    <col min="6" max="6" width="29.5546875" bestFit="1" customWidth="1"/>
  </cols>
  <sheetData>
    <row r="2" spans="1:3" ht="15.6" x14ac:dyDescent="0.3">
      <c r="A2" s="84" t="s">
        <v>447</v>
      </c>
      <c r="B2" s="84"/>
      <c r="C2" s="84"/>
    </row>
    <row r="3" spans="1:3" x14ac:dyDescent="0.3">
      <c r="A3" s="3"/>
      <c r="B3" s="5"/>
      <c r="C3" s="8"/>
    </row>
    <row r="4" spans="1:3" x14ac:dyDescent="0.3">
      <c r="A4" s="3"/>
      <c r="B4" s="5"/>
      <c r="C4" s="8"/>
    </row>
    <row r="5" spans="1:3" x14ac:dyDescent="0.3">
      <c r="A5" s="3">
        <v>26008</v>
      </c>
      <c r="B5" s="5" t="str">
        <f>VLOOKUP(A5,Vereine!A:C,3,0)</f>
        <v>TSV 1863 Buchen</v>
      </c>
      <c r="C5" s="8" t="s">
        <v>448</v>
      </c>
    </row>
    <row r="6" spans="1:3" x14ac:dyDescent="0.3">
      <c r="A6" s="3">
        <v>209</v>
      </c>
      <c r="B6" s="5" t="str">
        <f>VLOOKUP(A6,Vereine!A:C,3,0)</f>
        <v>JSG Taubertal</v>
      </c>
      <c r="C6" s="8" t="s">
        <v>476</v>
      </c>
    </row>
    <row r="7" spans="1:3" x14ac:dyDescent="0.3">
      <c r="A7" s="3"/>
      <c r="B7" s="5"/>
      <c r="C7" s="8"/>
    </row>
    <row r="8" spans="1:3" x14ac:dyDescent="0.3">
      <c r="A8" s="3"/>
      <c r="B8" s="5"/>
      <c r="C8" s="8"/>
    </row>
    <row r="9" spans="1:3" x14ac:dyDescent="0.3">
      <c r="A9" s="3">
        <v>26010</v>
      </c>
      <c r="B9" s="5" t="str">
        <f>VLOOKUP(A9,Vereine!A:C,3,0)</f>
        <v>SpG Walldürn</v>
      </c>
      <c r="C9" s="8" t="s">
        <v>448</v>
      </c>
    </row>
    <row r="12" spans="1:3" ht="15.6" x14ac:dyDescent="0.3">
      <c r="A12" s="84" t="s">
        <v>449</v>
      </c>
      <c r="B12" s="84"/>
      <c r="C12" s="84"/>
    </row>
    <row r="13" spans="1:3" x14ac:dyDescent="0.3">
      <c r="A13" s="3">
        <v>26010</v>
      </c>
      <c r="B13" s="5" t="str">
        <f>VLOOKUP(A13,Vereine!A:C,3,0)</f>
        <v>SpG Walldürn</v>
      </c>
      <c r="C13" s="8" t="s">
        <v>450</v>
      </c>
    </row>
    <row r="14" spans="1:3" x14ac:dyDescent="0.3">
      <c r="A14" s="3">
        <v>26008</v>
      </c>
      <c r="B14" s="5" t="str">
        <f>VLOOKUP(A14,Vereine!A:C,3,0)</f>
        <v>TSV 1863 Buchen</v>
      </c>
      <c r="C14" s="8" t="s">
        <v>450</v>
      </c>
    </row>
    <row r="15" spans="1:3" x14ac:dyDescent="0.3">
      <c r="A15" s="3">
        <v>209</v>
      </c>
      <c r="B15" s="5" t="str">
        <f>VLOOKUP(A15,Vereine!A:C,3,0)</f>
        <v>JSG Taubertal</v>
      </c>
      <c r="C15" s="8" t="s">
        <v>477</v>
      </c>
    </row>
    <row r="16" spans="1:3" x14ac:dyDescent="0.3">
      <c r="A16" s="3"/>
      <c r="B16" s="5"/>
      <c r="C16" s="8"/>
    </row>
    <row r="17" spans="1:3" x14ac:dyDescent="0.3">
      <c r="A17" s="3"/>
      <c r="B17" s="5"/>
      <c r="C17" s="8"/>
    </row>
    <row r="20" spans="1:3" ht="15.6" x14ac:dyDescent="0.3">
      <c r="A20" s="81" t="s">
        <v>451</v>
      </c>
      <c r="B20" s="82"/>
    </row>
    <row r="21" spans="1:3" x14ac:dyDescent="0.3">
      <c r="A21" s="14"/>
      <c r="B21" s="5"/>
    </row>
    <row r="22" spans="1:3" x14ac:dyDescent="0.3">
      <c r="A22" s="14"/>
      <c r="B22" s="5" t="s">
        <v>478</v>
      </c>
    </row>
    <row r="23" spans="1:3" x14ac:dyDescent="0.3">
      <c r="A23" s="14"/>
      <c r="B23" s="5"/>
    </row>
    <row r="24" spans="1:3" x14ac:dyDescent="0.3">
      <c r="A24" s="14"/>
      <c r="B24" s="5"/>
    </row>
    <row r="25" spans="1:3" x14ac:dyDescent="0.3">
      <c r="A25" s="14"/>
      <c r="B25" s="5"/>
    </row>
  </sheetData>
  <mergeCells count="3">
    <mergeCell ref="A2:C2"/>
    <mergeCell ref="A12:C12"/>
    <mergeCell ref="A20:B20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0FD93-EDF9-41B7-9AB0-DC1C6191EA26}">
  <sheetPr codeName="Tabelle15"/>
  <dimension ref="A2:S12"/>
  <sheetViews>
    <sheetView workbookViewId="0">
      <selection activeCell="B12" sqref="B12"/>
    </sheetView>
  </sheetViews>
  <sheetFormatPr baseColWidth="10" defaultRowHeight="14.4" x14ac:dyDescent="0.3"/>
  <cols>
    <col min="2" max="2" width="30.5546875" bestFit="1" customWidth="1"/>
    <col min="3" max="3" width="5.33203125" style="10" bestFit="1" customWidth="1"/>
    <col min="4" max="4" width="5.44140625" style="10" bestFit="1" customWidth="1"/>
    <col min="5" max="6" width="6.33203125" style="10" bestFit="1" customWidth="1"/>
    <col min="7" max="7" width="4.5546875" style="10" bestFit="1" customWidth="1"/>
    <col min="8" max="8" width="4.6640625" style="10" bestFit="1" customWidth="1"/>
    <col min="9" max="9" width="5.5546875" style="10" bestFit="1" customWidth="1"/>
    <col min="10" max="19" width="6" customWidth="1"/>
  </cols>
  <sheetData>
    <row r="2" spans="1:19" ht="15.6" x14ac:dyDescent="0.3">
      <c r="A2" s="84" t="s">
        <v>468</v>
      </c>
      <c r="B2" s="84"/>
      <c r="C2" s="7" t="s">
        <v>469</v>
      </c>
      <c r="D2" s="7" t="s">
        <v>470</v>
      </c>
      <c r="E2" s="7" t="s">
        <v>471</v>
      </c>
      <c r="F2" s="7" t="s">
        <v>472</v>
      </c>
      <c r="G2" s="7" t="s">
        <v>473</v>
      </c>
      <c r="H2" s="7" t="s">
        <v>474</v>
      </c>
      <c r="I2" s="7" t="s">
        <v>475</v>
      </c>
      <c r="J2" s="7" t="s">
        <v>454</v>
      </c>
      <c r="K2" s="7" t="s">
        <v>456</v>
      </c>
      <c r="L2" s="7" t="s">
        <v>457</v>
      </c>
      <c r="M2" s="7" t="s">
        <v>458</v>
      </c>
      <c r="N2" s="7" t="s">
        <v>459</v>
      </c>
      <c r="O2" s="7" t="s">
        <v>461</v>
      </c>
      <c r="P2" s="7" t="s">
        <v>463</v>
      </c>
      <c r="Q2" s="7" t="s">
        <v>464</v>
      </c>
      <c r="R2" s="7" t="s">
        <v>465</v>
      </c>
      <c r="S2" s="7" t="s">
        <v>466</v>
      </c>
    </row>
    <row r="3" spans="1:19" x14ac:dyDescent="0.3">
      <c r="A3" s="3">
        <v>26299</v>
      </c>
      <c r="B3" s="16" t="s">
        <v>444</v>
      </c>
      <c r="C3" s="7"/>
      <c r="D3" s="7"/>
      <c r="E3" s="7"/>
      <c r="F3" s="7"/>
      <c r="G3" s="7"/>
      <c r="H3" s="7">
        <v>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x14ac:dyDescent="0.3">
      <c r="A4" s="3">
        <v>26324</v>
      </c>
      <c r="B4" s="16" t="s">
        <v>443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x14ac:dyDescent="0.3">
      <c r="A5" s="3">
        <v>26001</v>
      </c>
      <c r="B5" s="16" t="s">
        <v>387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x14ac:dyDescent="0.3">
      <c r="A6" s="3">
        <v>26005</v>
      </c>
      <c r="B6" s="16" t="s">
        <v>393</v>
      </c>
      <c r="C6" s="7"/>
      <c r="D6" s="7"/>
      <c r="E6" s="7"/>
      <c r="F6" s="7"/>
      <c r="G6" s="7"/>
      <c r="H6" s="7"/>
      <c r="I6" s="7"/>
      <c r="J6" s="7"/>
      <c r="K6" s="7"/>
      <c r="L6" s="7">
        <v>1</v>
      </c>
      <c r="M6" s="7"/>
      <c r="N6" s="7"/>
      <c r="O6" s="7"/>
      <c r="P6" s="7"/>
      <c r="Q6" s="7">
        <v>1</v>
      </c>
      <c r="R6" s="7">
        <v>1</v>
      </c>
      <c r="S6" s="7"/>
    </row>
    <row r="7" spans="1:19" x14ac:dyDescent="0.3">
      <c r="A7" s="3">
        <v>26325</v>
      </c>
      <c r="B7" s="16" t="s">
        <v>395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x14ac:dyDescent="0.3">
      <c r="A8" s="3">
        <v>209</v>
      </c>
      <c r="B8" s="16" t="s">
        <v>435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v>1</v>
      </c>
      <c r="Q8" s="7">
        <v>1</v>
      </c>
      <c r="R8" s="7"/>
      <c r="S8" s="7">
        <v>1</v>
      </c>
    </row>
    <row r="9" spans="1:19" x14ac:dyDescent="0.3">
      <c r="A9" s="3">
        <v>26008</v>
      </c>
      <c r="B9" s="16" t="s">
        <v>397</v>
      </c>
      <c r="C9" s="7"/>
      <c r="D9" s="7">
        <v>1</v>
      </c>
      <c r="E9" s="7"/>
      <c r="F9" s="7">
        <v>1</v>
      </c>
      <c r="G9" s="7">
        <v>1</v>
      </c>
      <c r="H9" s="7"/>
      <c r="I9" s="7"/>
      <c r="J9" s="7">
        <v>1</v>
      </c>
      <c r="K9" s="7"/>
      <c r="L9" s="7">
        <v>1</v>
      </c>
      <c r="M9" s="7"/>
      <c r="N9" s="7"/>
      <c r="O9" s="7">
        <v>1</v>
      </c>
      <c r="P9" s="7"/>
      <c r="Q9" s="7"/>
      <c r="R9" s="7"/>
      <c r="S9" s="7"/>
    </row>
    <row r="10" spans="1:19" x14ac:dyDescent="0.3">
      <c r="A10" s="3">
        <v>27011</v>
      </c>
      <c r="B10" s="16" t="s">
        <v>411</v>
      </c>
      <c r="C10" s="7"/>
      <c r="D10" s="7"/>
      <c r="E10" s="7"/>
      <c r="F10" s="7"/>
      <c r="G10" s="7"/>
      <c r="H10" s="7"/>
      <c r="I10" s="7"/>
      <c r="J10" s="7">
        <v>1</v>
      </c>
      <c r="K10" s="7">
        <v>1</v>
      </c>
      <c r="L10" s="7" t="s">
        <v>479</v>
      </c>
      <c r="M10" s="7">
        <v>1</v>
      </c>
      <c r="N10" s="7">
        <v>2</v>
      </c>
      <c r="O10" s="7">
        <v>1</v>
      </c>
      <c r="P10" s="7">
        <v>1</v>
      </c>
      <c r="Q10" s="7">
        <v>1</v>
      </c>
      <c r="R10" s="7">
        <v>1</v>
      </c>
      <c r="S10" s="7"/>
    </row>
    <row r="11" spans="1:19" x14ac:dyDescent="0.3">
      <c r="A11" s="3">
        <v>26009</v>
      </c>
      <c r="B11" s="16" t="s">
        <v>399</v>
      </c>
      <c r="C11" s="7"/>
      <c r="D11" s="7"/>
      <c r="E11" s="7"/>
      <c r="F11" s="7"/>
      <c r="G11" s="7"/>
      <c r="H11" s="7"/>
      <c r="I11" s="7"/>
      <c r="J11" s="7" t="s">
        <v>479</v>
      </c>
      <c r="K11" s="7" t="s">
        <v>479</v>
      </c>
      <c r="L11" s="7">
        <v>1</v>
      </c>
      <c r="M11" s="17">
        <v>1</v>
      </c>
      <c r="N11" s="7">
        <v>1</v>
      </c>
      <c r="O11" s="7"/>
      <c r="P11" s="7"/>
      <c r="Q11" s="7"/>
      <c r="R11" s="7"/>
      <c r="S11" s="7">
        <v>1</v>
      </c>
    </row>
    <row r="12" spans="1:19" x14ac:dyDescent="0.3">
      <c r="A12" s="3">
        <v>26010</v>
      </c>
      <c r="B12" s="16" t="s">
        <v>400</v>
      </c>
      <c r="C12" s="7"/>
      <c r="D12" s="7"/>
      <c r="E12" s="7"/>
      <c r="F12" s="7">
        <v>1</v>
      </c>
      <c r="G12" s="7"/>
      <c r="H12" s="7"/>
      <c r="I12" s="7"/>
      <c r="J12" s="7"/>
      <c r="K12" s="7"/>
      <c r="L12" s="7"/>
      <c r="M12" s="7"/>
      <c r="N12" s="7"/>
      <c r="O12" s="7">
        <v>1</v>
      </c>
      <c r="P12" s="7">
        <v>1</v>
      </c>
      <c r="Q12" s="7">
        <v>1</v>
      </c>
      <c r="R12" s="7"/>
      <c r="S12" s="7"/>
    </row>
  </sheetData>
  <mergeCells count="1">
    <mergeCell ref="A2:B2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E9830-0FAB-41A6-B42C-668870ED17C8}">
  <sheetPr codeName="Tabelle16"/>
  <dimension ref="A1:L44"/>
  <sheetViews>
    <sheetView workbookViewId="0">
      <pane ySplit="2" topLeftCell="A6" activePane="bottomLeft" state="frozen"/>
      <selection pane="bottomLeft" activeCell="G16" sqref="G16"/>
    </sheetView>
  </sheetViews>
  <sheetFormatPr baseColWidth="10" defaultRowHeight="14.4" x14ac:dyDescent="0.3"/>
  <cols>
    <col min="1" max="1" width="28" bestFit="1" customWidth="1"/>
    <col min="2" max="6" width="14.5546875" style="10" bestFit="1" customWidth="1"/>
    <col min="7" max="7" width="19" style="10" customWidth="1"/>
    <col min="8" max="12" width="14.5546875" style="10" bestFit="1" customWidth="1"/>
  </cols>
  <sheetData>
    <row r="1" spans="1:12" x14ac:dyDescent="0.3">
      <c r="A1" s="26" t="s">
        <v>534</v>
      </c>
      <c r="G1" s="27" t="s">
        <v>564</v>
      </c>
      <c r="I1" s="27" t="s">
        <v>550</v>
      </c>
    </row>
    <row r="2" spans="1:12" s="9" customFormat="1" x14ac:dyDescent="0.3">
      <c r="B2" s="25">
        <v>44681</v>
      </c>
      <c r="C2" s="25">
        <v>44682</v>
      </c>
      <c r="D2" s="25">
        <v>44688</v>
      </c>
      <c r="E2" s="25">
        <v>44689</v>
      </c>
      <c r="F2" s="25">
        <v>44695</v>
      </c>
      <c r="G2" s="25">
        <v>44696</v>
      </c>
      <c r="H2" s="25">
        <v>44702</v>
      </c>
      <c r="I2" s="25">
        <v>44703</v>
      </c>
      <c r="J2" s="25">
        <v>44707</v>
      </c>
      <c r="K2" s="25">
        <v>44709</v>
      </c>
      <c r="L2" s="25">
        <v>44710</v>
      </c>
    </row>
    <row r="3" spans="1:12" x14ac:dyDescent="0.3">
      <c r="A3" t="s">
        <v>532</v>
      </c>
      <c r="D3" s="10" t="s">
        <v>537</v>
      </c>
      <c r="G3" s="10" t="s">
        <v>463</v>
      </c>
    </row>
    <row r="4" spans="1:12" x14ac:dyDescent="0.3">
      <c r="A4" t="s">
        <v>533</v>
      </c>
      <c r="G4" s="10" t="s">
        <v>463</v>
      </c>
    </row>
    <row r="5" spans="1:12" x14ac:dyDescent="0.3">
      <c r="A5" t="s">
        <v>531</v>
      </c>
      <c r="F5" s="10" t="s">
        <v>538</v>
      </c>
      <c r="G5" s="10" t="s">
        <v>456</v>
      </c>
    </row>
    <row r="6" spans="1:12" x14ac:dyDescent="0.3">
      <c r="A6" t="s">
        <v>524</v>
      </c>
      <c r="G6" s="10" t="s">
        <v>535</v>
      </c>
    </row>
    <row r="7" spans="1:12" x14ac:dyDescent="0.3">
      <c r="A7" t="s">
        <v>313</v>
      </c>
      <c r="D7" s="10" t="s">
        <v>537</v>
      </c>
    </row>
    <row r="8" spans="1:12" x14ac:dyDescent="0.3">
      <c r="A8" t="s">
        <v>432</v>
      </c>
      <c r="E8" s="10" t="s">
        <v>543</v>
      </c>
      <c r="G8" s="10" t="s">
        <v>465</v>
      </c>
      <c r="H8" s="10" t="s">
        <v>545</v>
      </c>
    </row>
    <row r="9" spans="1:12" x14ac:dyDescent="0.3">
      <c r="A9" t="s">
        <v>121</v>
      </c>
      <c r="G9" s="10" t="s">
        <v>535</v>
      </c>
    </row>
    <row r="10" spans="1:12" x14ac:dyDescent="0.3">
      <c r="A10" t="s">
        <v>90</v>
      </c>
      <c r="F10" s="10" t="s">
        <v>464</v>
      </c>
    </row>
    <row r="11" spans="1:12" x14ac:dyDescent="0.3">
      <c r="A11" t="s">
        <v>279</v>
      </c>
      <c r="F11" s="10" t="s">
        <v>464</v>
      </c>
      <c r="G11" s="10" t="s">
        <v>563</v>
      </c>
    </row>
    <row r="12" spans="1:12" x14ac:dyDescent="0.3">
      <c r="A12" t="s">
        <v>529</v>
      </c>
      <c r="F12" s="10" t="s">
        <v>464</v>
      </c>
    </row>
    <row r="13" spans="1:12" x14ac:dyDescent="0.3">
      <c r="A13" t="s">
        <v>101</v>
      </c>
      <c r="D13" s="10" t="s">
        <v>537</v>
      </c>
    </row>
    <row r="14" spans="1:12" x14ac:dyDescent="0.3">
      <c r="A14" t="s">
        <v>530</v>
      </c>
      <c r="F14" s="10" t="s">
        <v>464</v>
      </c>
      <c r="G14" s="10" t="s">
        <v>465</v>
      </c>
      <c r="I14" s="10" t="s">
        <v>536</v>
      </c>
    </row>
    <row r="15" spans="1:12" x14ac:dyDescent="0.3">
      <c r="A15" t="s">
        <v>73</v>
      </c>
      <c r="E15" s="10" t="s">
        <v>543</v>
      </c>
      <c r="F15" s="10" t="s">
        <v>464</v>
      </c>
      <c r="G15" s="10" t="s">
        <v>535</v>
      </c>
      <c r="J15" s="10" t="s">
        <v>454</v>
      </c>
    </row>
    <row r="16" spans="1:12" x14ac:dyDescent="0.3">
      <c r="A16" t="s">
        <v>262</v>
      </c>
      <c r="B16" s="10" t="s">
        <v>544</v>
      </c>
      <c r="I16" s="10" t="s">
        <v>536</v>
      </c>
    </row>
    <row r="17" spans="1:10" x14ac:dyDescent="0.3">
      <c r="A17" t="s">
        <v>107</v>
      </c>
      <c r="G17" s="10" t="s">
        <v>465</v>
      </c>
    </row>
    <row r="18" spans="1:10" x14ac:dyDescent="0.3">
      <c r="A18" t="s">
        <v>117</v>
      </c>
      <c r="G18" s="10" t="s">
        <v>463</v>
      </c>
      <c r="I18" s="10" t="s">
        <v>536</v>
      </c>
    </row>
    <row r="19" spans="1:10" x14ac:dyDescent="0.3">
      <c r="A19" t="s">
        <v>70</v>
      </c>
      <c r="D19" s="10" t="s">
        <v>537</v>
      </c>
      <c r="E19" s="10" t="s">
        <v>546</v>
      </c>
      <c r="G19" s="10" t="s">
        <v>456</v>
      </c>
    </row>
    <row r="20" spans="1:10" x14ac:dyDescent="0.3">
      <c r="A20" t="s">
        <v>398</v>
      </c>
      <c r="G20" s="10" t="s">
        <v>456</v>
      </c>
      <c r="J20" s="10" t="s">
        <v>454</v>
      </c>
    </row>
    <row r="21" spans="1:10" x14ac:dyDescent="0.3">
      <c r="A21" t="s">
        <v>411</v>
      </c>
      <c r="J21" s="10" t="s">
        <v>454</v>
      </c>
    </row>
    <row r="22" spans="1:10" x14ac:dyDescent="0.3">
      <c r="A22" t="s">
        <v>65</v>
      </c>
      <c r="D22" s="10" t="s">
        <v>537</v>
      </c>
    </row>
    <row r="23" spans="1:10" x14ac:dyDescent="0.3">
      <c r="A23" t="s">
        <v>233</v>
      </c>
      <c r="G23" s="10" t="s">
        <v>465</v>
      </c>
    </row>
    <row r="24" spans="1:10" x14ac:dyDescent="0.3">
      <c r="A24" t="s">
        <v>265</v>
      </c>
      <c r="G24" s="10" t="s">
        <v>535</v>
      </c>
      <c r="H24" s="10" t="s">
        <v>542</v>
      </c>
    </row>
    <row r="25" spans="1:10" x14ac:dyDescent="0.3">
      <c r="A25" t="s">
        <v>311</v>
      </c>
      <c r="J25" s="10" t="s">
        <v>454</v>
      </c>
    </row>
    <row r="26" spans="1:10" x14ac:dyDescent="0.3">
      <c r="A26" t="s">
        <v>541</v>
      </c>
      <c r="F26" s="10" t="s">
        <v>464</v>
      </c>
      <c r="H26" s="10" t="s">
        <v>545</v>
      </c>
    </row>
    <row r="27" spans="1:10" x14ac:dyDescent="0.3">
      <c r="A27" t="s">
        <v>549</v>
      </c>
      <c r="F27" s="10" t="s">
        <v>538</v>
      </c>
    </row>
    <row r="28" spans="1:10" x14ac:dyDescent="0.3">
      <c r="A28" t="s">
        <v>66</v>
      </c>
      <c r="F28" s="10" t="s">
        <v>538</v>
      </c>
    </row>
    <row r="29" spans="1:10" x14ac:dyDescent="0.3">
      <c r="A29" t="s">
        <v>283</v>
      </c>
      <c r="I29" s="10" t="s">
        <v>536</v>
      </c>
    </row>
    <row r="30" spans="1:10" x14ac:dyDescent="0.3">
      <c r="A30" t="s">
        <v>421</v>
      </c>
      <c r="H30" s="10" t="s">
        <v>542</v>
      </c>
    </row>
    <row r="31" spans="1:10" x14ac:dyDescent="0.3">
      <c r="A31" t="s">
        <v>234</v>
      </c>
      <c r="G31" s="10" t="s">
        <v>456</v>
      </c>
    </row>
    <row r="32" spans="1:10" x14ac:dyDescent="0.3">
      <c r="A32" t="s">
        <v>308</v>
      </c>
      <c r="G32" s="10" t="s">
        <v>456</v>
      </c>
    </row>
    <row r="33" spans="1:9" x14ac:dyDescent="0.3">
      <c r="A33" t="s">
        <v>316</v>
      </c>
      <c r="G33" s="10" t="s">
        <v>465</v>
      </c>
    </row>
    <row r="34" spans="1:9" x14ac:dyDescent="0.3">
      <c r="I34" s="28" t="s">
        <v>565</v>
      </c>
    </row>
    <row r="35" spans="1:9" s="18" customFormat="1" x14ac:dyDescent="0.3">
      <c r="F35" s="10"/>
      <c r="G35" s="29" t="s">
        <v>539</v>
      </c>
      <c r="I35" s="29" t="s">
        <v>558</v>
      </c>
    </row>
    <row r="36" spans="1:9" s="18" customFormat="1" x14ac:dyDescent="0.3">
      <c r="G36" s="29" t="s">
        <v>562</v>
      </c>
      <c r="I36" s="29" t="s">
        <v>539</v>
      </c>
    </row>
    <row r="37" spans="1:9" s="18" customFormat="1" x14ac:dyDescent="0.3">
      <c r="G37" s="29" t="s">
        <v>559</v>
      </c>
      <c r="I37" s="29" t="s">
        <v>540</v>
      </c>
    </row>
    <row r="38" spans="1:9" s="18" customFormat="1" x14ac:dyDescent="0.3">
      <c r="G38" s="29" t="s">
        <v>560</v>
      </c>
    </row>
    <row r="39" spans="1:9" s="18" customFormat="1" x14ac:dyDescent="0.3">
      <c r="G39" s="29" t="s">
        <v>561</v>
      </c>
    </row>
    <row r="40" spans="1:9" s="18" customFormat="1" x14ac:dyDescent="0.3"/>
    <row r="41" spans="1:9" s="18" customFormat="1" x14ac:dyDescent="0.3"/>
    <row r="42" spans="1:9" s="18" customFormat="1" x14ac:dyDescent="0.3"/>
    <row r="43" spans="1:9" s="18" customFormat="1" x14ac:dyDescent="0.3"/>
    <row r="44" spans="1:9" s="18" customFormat="1" x14ac:dyDescent="0.3"/>
  </sheetData>
  <autoFilter ref="A2:L39" xr:uid="{96FE9830-0FAB-41A6-B42C-668870ED17C8}"/>
  <sortState xmlns:xlrd2="http://schemas.microsoft.com/office/spreadsheetml/2017/richdata2" ref="A3:L22">
    <sortCondition ref="A3:A22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DDDA9-C5E3-4D9C-AB17-E99276A3038F}">
  <sheetPr codeName="Tabelle18" filterMode="1"/>
  <dimension ref="A1:I317"/>
  <sheetViews>
    <sheetView workbookViewId="0">
      <pane ySplit="1" topLeftCell="A40" activePane="bottomLeft" state="frozen"/>
      <selection pane="bottomLeft" activeCell="A40" sqref="A40"/>
    </sheetView>
  </sheetViews>
  <sheetFormatPr baseColWidth="10" defaultRowHeight="14.4" outlineLevelCol="1" x14ac:dyDescent="0.3"/>
  <cols>
    <col min="2" max="2" width="16.5546875" bestFit="1" customWidth="1"/>
    <col min="3" max="3" width="43.109375" bestFit="1" customWidth="1"/>
    <col min="4" max="4" width="26.88671875" bestFit="1" customWidth="1"/>
    <col min="5" max="6" width="22.88671875" style="12" hidden="1" customWidth="1" outlineLevel="1"/>
    <col min="7" max="7" width="26.6640625" style="12" hidden="1" customWidth="1" outlineLevel="1"/>
    <col min="8" max="8" width="11.5546875" collapsed="1"/>
    <col min="9" max="9" width="11.5546875" style="10"/>
  </cols>
  <sheetData>
    <row r="1" spans="1:9" x14ac:dyDescent="0.3">
      <c r="A1" t="s">
        <v>2</v>
      </c>
      <c r="B1" t="s">
        <v>3</v>
      </c>
      <c r="C1" t="s">
        <v>4</v>
      </c>
      <c r="D1" t="s">
        <v>5</v>
      </c>
      <c r="E1" s="12">
        <v>2</v>
      </c>
      <c r="F1" s="12">
        <v>3</v>
      </c>
      <c r="G1" s="12">
        <v>4</v>
      </c>
      <c r="I1" s="10" t="s">
        <v>6</v>
      </c>
    </row>
    <row r="2" spans="1:9" hidden="1" x14ac:dyDescent="0.3">
      <c r="A2">
        <v>99998</v>
      </c>
      <c r="B2" t="s">
        <v>7</v>
      </c>
      <c r="C2" t="s">
        <v>7</v>
      </c>
      <c r="D2" t="s">
        <v>8</v>
      </c>
      <c r="E2" s="12" t="str">
        <f>CONCATENATE(C2," ",$E$1)</f>
        <v>??? 2</v>
      </c>
      <c r="F2" s="12" t="str">
        <f>CONCATENATE(C2," ",$F$1)</f>
        <v>??? 3</v>
      </c>
      <c r="G2" s="12" t="str">
        <f>CONCATENATE(C2," ",$G$1)</f>
        <v>??? 4</v>
      </c>
      <c r="H2">
        <f>+A2</f>
        <v>99998</v>
      </c>
      <c r="I2" s="10">
        <v>0</v>
      </c>
    </row>
    <row r="3" spans="1:9" hidden="1" x14ac:dyDescent="0.3">
      <c r="A3">
        <v>99999</v>
      </c>
      <c r="B3" t="s">
        <v>9</v>
      </c>
      <c r="C3" t="s">
        <v>9</v>
      </c>
      <c r="D3" t="s">
        <v>8</v>
      </c>
      <c r="E3" s="12" t="str">
        <f t="shared" ref="E3:E66" si="0">CONCATENATE(C3," ",$E$1)</f>
        <v>Freilos 2</v>
      </c>
      <c r="F3" s="12" t="str">
        <f t="shared" ref="F3:F66" si="1">CONCATENATE(C3," ",$F$1)</f>
        <v>Freilos 3</v>
      </c>
      <c r="G3" s="12" t="str">
        <f t="shared" ref="G3:G66" si="2">CONCATENATE(C3," ",$G$1)</f>
        <v>Freilos 4</v>
      </c>
      <c r="H3">
        <f t="shared" ref="H3:H66" si="3">+A3</f>
        <v>99999</v>
      </c>
      <c r="I3" s="10">
        <v>0</v>
      </c>
    </row>
    <row r="4" spans="1:9" hidden="1" x14ac:dyDescent="0.3">
      <c r="A4">
        <v>21022</v>
      </c>
      <c r="B4" t="s">
        <v>10</v>
      </c>
      <c r="C4" t="s">
        <v>10</v>
      </c>
      <c r="D4" t="s">
        <v>11</v>
      </c>
      <c r="E4" s="12" t="str">
        <f t="shared" si="0"/>
        <v>TV Sulzfeld 2</v>
      </c>
      <c r="F4" s="12" t="str">
        <f t="shared" si="1"/>
        <v>TV Sulzfeld 3</v>
      </c>
      <c r="G4" s="12" t="str">
        <f t="shared" si="2"/>
        <v>TV Sulzfeld 4</v>
      </c>
      <c r="H4">
        <f t="shared" si="3"/>
        <v>21022</v>
      </c>
      <c r="I4" s="10" t="s">
        <v>12</v>
      </c>
    </row>
    <row r="5" spans="1:9" hidden="1" x14ac:dyDescent="0.3">
      <c r="A5">
        <v>21091</v>
      </c>
      <c r="B5" t="s">
        <v>13</v>
      </c>
      <c r="C5" t="s">
        <v>13</v>
      </c>
      <c r="D5" t="s">
        <v>11</v>
      </c>
      <c r="E5" s="12" t="str">
        <f t="shared" si="0"/>
        <v>TSG Bruchsal 2</v>
      </c>
      <c r="F5" s="12" t="str">
        <f t="shared" si="1"/>
        <v>TSG Bruchsal 3</v>
      </c>
      <c r="G5" s="12" t="str">
        <f t="shared" si="2"/>
        <v>TSG Bruchsal 4</v>
      </c>
      <c r="H5">
        <f t="shared" si="3"/>
        <v>21091</v>
      </c>
      <c r="I5" s="10" t="s">
        <v>12</v>
      </c>
    </row>
    <row r="6" spans="1:9" hidden="1" x14ac:dyDescent="0.3">
      <c r="A6">
        <v>21092</v>
      </c>
      <c r="B6" t="s">
        <v>14</v>
      </c>
      <c r="C6" t="s">
        <v>14</v>
      </c>
      <c r="D6" t="s">
        <v>11</v>
      </c>
      <c r="E6" s="12" t="str">
        <f t="shared" si="0"/>
        <v>TV Büchenau 2</v>
      </c>
      <c r="F6" s="12" t="str">
        <f t="shared" si="1"/>
        <v>TV Büchenau 3</v>
      </c>
      <c r="G6" s="12" t="str">
        <f t="shared" si="2"/>
        <v>TV Büchenau 4</v>
      </c>
      <c r="H6">
        <f t="shared" si="3"/>
        <v>21092</v>
      </c>
      <c r="I6" s="10" t="s">
        <v>12</v>
      </c>
    </row>
    <row r="7" spans="1:9" hidden="1" x14ac:dyDescent="0.3">
      <c r="A7">
        <v>21093</v>
      </c>
      <c r="B7" t="s">
        <v>15</v>
      </c>
      <c r="C7" t="s">
        <v>15</v>
      </c>
      <c r="D7" t="s">
        <v>11</v>
      </c>
      <c r="E7" s="12" t="str">
        <f t="shared" si="0"/>
        <v>TV Forst 2</v>
      </c>
      <c r="F7" s="12" t="str">
        <f t="shared" si="1"/>
        <v>TV Forst 3</v>
      </c>
      <c r="G7" s="12" t="str">
        <f t="shared" si="2"/>
        <v>TV Forst 4</v>
      </c>
      <c r="H7">
        <f t="shared" si="3"/>
        <v>21093</v>
      </c>
      <c r="I7" s="10" t="s">
        <v>12</v>
      </c>
    </row>
    <row r="8" spans="1:9" hidden="1" x14ac:dyDescent="0.3">
      <c r="A8">
        <v>21094</v>
      </c>
      <c r="B8" t="s">
        <v>16</v>
      </c>
      <c r="C8" t="s">
        <v>16</v>
      </c>
      <c r="D8" t="s">
        <v>11</v>
      </c>
      <c r="E8" s="12" t="str">
        <f t="shared" si="0"/>
        <v>TV Gondelsheim 2</v>
      </c>
      <c r="F8" s="12" t="str">
        <f t="shared" si="1"/>
        <v>TV Gondelsheim 3</v>
      </c>
      <c r="G8" s="12" t="str">
        <f t="shared" si="2"/>
        <v>TV Gondelsheim 4</v>
      </c>
      <c r="H8">
        <f t="shared" si="3"/>
        <v>21094</v>
      </c>
      <c r="I8" s="10" t="s">
        <v>12</v>
      </c>
    </row>
    <row r="9" spans="1:9" hidden="1" x14ac:dyDescent="0.3">
      <c r="A9">
        <v>21095</v>
      </c>
      <c r="B9" t="s">
        <v>17</v>
      </c>
      <c r="C9" t="s">
        <v>17</v>
      </c>
      <c r="D9" t="s">
        <v>11</v>
      </c>
      <c r="E9" s="12" t="str">
        <f t="shared" si="0"/>
        <v>TSV Neudorf 2</v>
      </c>
      <c r="F9" s="12" t="str">
        <f t="shared" si="1"/>
        <v>TSV Neudorf 3</v>
      </c>
      <c r="G9" s="12" t="str">
        <f t="shared" si="2"/>
        <v>TSV Neudorf 4</v>
      </c>
      <c r="H9">
        <f t="shared" si="3"/>
        <v>21095</v>
      </c>
      <c r="I9" s="10" t="s">
        <v>12</v>
      </c>
    </row>
    <row r="10" spans="1:9" hidden="1" x14ac:dyDescent="0.3">
      <c r="A10">
        <v>21096</v>
      </c>
      <c r="B10" t="s">
        <v>18</v>
      </c>
      <c r="C10" t="s">
        <v>18</v>
      </c>
      <c r="D10" t="s">
        <v>11</v>
      </c>
      <c r="E10" s="12" t="str">
        <f t="shared" si="0"/>
        <v>TV Neuthard 2</v>
      </c>
      <c r="F10" s="12" t="str">
        <f t="shared" si="1"/>
        <v>TV Neuthard 3</v>
      </c>
      <c r="G10" s="12" t="str">
        <f t="shared" si="2"/>
        <v>TV Neuthard 4</v>
      </c>
      <c r="H10">
        <f t="shared" si="3"/>
        <v>21096</v>
      </c>
      <c r="I10" s="10" t="s">
        <v>12</v>
      </c>
    </row>
    <row r="11" spans="1:9" hidden="1" x14ac:dyDescent="0.3">
      <c r="A11">
        <v>21097</v>
      </c>
      <c r="B11" t="s">
        <v>19</v>
      </c>
      <c r="C11" t="s">
        <v>20</v>
      </c>
      <c r="D11" t="s">
        <v>11</v>
      </c>
      <c r="E11" s="12" t="str">
        <f t="shared" si="0"/>
        <v>TV Philippsburg 2</v>
      </c>
      <c r="F11" s="12" t="str">
        <f t="shared" si="1"/>
        <v>TV Philippsburg 3</v>
      </c>
      <c r="G11" s="12" t="str">
        <f t="shared" si="2"/>
        <v>TV Philippsburg 4</v>
      </c>
      <c r="H11">
        <f t="shared" si="3"/>
        <v>21097</v>
      </c>
      <c r="I11" s="10" t="s">
        <v>12</v>
      </c>
    </row>
    <row r="12" spans="1:9" hidden="1" x14ac:dyDescent="0.3">
      <c r="A12">
        <v>21098</v>
      </c>
      <c r="B12" t="s">
        <v>21</v>
      </c>
      <c r="C12" t="s">
        <v>22</v>
      </c>
      <c r="D12" t="s">
        <v>11</v>
      </c>
      <c r="E12" s="12" t="str">
        <f t="shared" si="0"/>
        <v>TV Unteröwisheim 2</v>
      </c>
      <c r="F12" s="12" t="str">
        <f t="shared" si="1"/>
        <v>TV Unteröwisheim 3</v>
      </c>
      <c r="G12" s="12" t="str">
        <f t="shared" si="2"/>
        <v>TV Unteröwisheim 4</v>
      </c>
      <c r="H12">
        <f t="shared" si="3"/>
        <v>21098</v>
      </c>
      <c r="I12" s="10" t="s">
        <v>12</v>
      </c>
    </row>
    <row r="13" spans="1:9" hidden="1" x14ac:dyDescent="0.3">
      <c r="A13">
        <v>21099</v>
      </c>
      <c r="B13" t="s">
        <v>23</v>
      </c>
      <c r="C13" t="s">
        <v>24</v>
      </c>
      <c r="D13" t="s">
        <v>11</v>
      </c>
      <c r="E13" s="12" t="str">
        <f t="shared" si="0"/>
        <v>HV Untergrombach 2</v>
      </c>
      <c r="F13" s="12" t="str">
        <f t="shared" si="1"/>
        <v>HV Untergrombach 3</v>
      </c>
      <c r="G13" s="12" t="str">
        <f t="shared" si="2"/>
        <v>HV Untergrombach 4</v>
      </c>
      <c r="H13">
        <f t="shared" si="3"/>
        <v>21099</v>
      </c>
      <c r="I13" s="10" t="s">
        <v>12</v>
      </c>
    </row>
    <row r="14" spans="1:9" hidden="1" x14ac:dyDescent="0.3">
      <c r="A14">
        <v>21101</v>
      </c>
      <c r="B14" t="s">
        <v>25</v>
      </c>
      <c r="C14" t="s">
        <v>26</v>
      </c>
      <c r="D14" t="s">
        <v>11</v>
      </c>
      <c r="E14" s="12" t="str">
        <f t="shared" si="0"/>
        <v>SG Heidelsheim/Helmsheim 2</v>
      </c>
      <c r="F14" s="12" t="str">
        <f t="shared" si="1"/>
        <v>SG Heidelsheim/Helmsheim 3</v>
      </c>
      <c r="G14" s="12" t="str">
        <f t="shared" si="2"/>
        <v>SG Heidelsheim/Helmsheim 4</v>
      </c>
      <c r="H14">
        <f t="shared" si="3"/>
        <v>21101</v>
      </c>
      <c r="I14" s="10" t="s">
        <v>12</v>
      </c>
    </row>
    <row r="15" spans="1:9" hidden="1" x14ac:dyDescent="0.3">
      <c r="A15">
        <v>21102</v>
      </c>
      <c r="C15" t="s">
        <v>27</v>
      </c>
      <c r="D15" t="s">
        <v>11</v>
      </c>
      <c r="E15" s="12" t="str">
        <f t="shared" si="0"/>
        <v>Rhein-Neckar Löwen 2</v>
      </c>
      <c r="F15" s="12" t="str">
        <f t="shared" si="1"/>
        <v>Rhein-Neckar Löwen 3</v>
      </c>
      <c r="G15" s="12" t="str">
        <f t="shared" si="2"/>
        <v>Rhein-Neckar Löwen 4</v>
      </c>
      <c r="H15">
        <f t="shared" si="3"/>
        <v>21102</v>
      </c>
      <c r="I15" s="10" t="s">
        <v>12</v>
      </c>
    </row>
    <row r="16" spans="1:9" hidden="1" x14ac:dyDescent="0.3">
      <c r="A16">
        <v>21103</v>
      </c>
      <c r="B16" t="s">
        <v>28</v>
      </c>
      <c r="C16" t="s">
        <v>28</v>
      </c>
      <c r="D16" t="s">
        <v>11</v>
      </c>
      <c r="E16" s="12" t="str">
        <f t="shared" si="0"/>
        <v>TV/HC Odenheim 2</v>
      </c>
      <c r="F16" s="12" t="str">
        <f t="shared" si="1"/>
        <v>TV/HC Odenheim 3</v>
      </c>
      <c r="G16" s="12" t="str">
        <f t="shared" si="2"/>
        <v>TV/HC Odenheim 4</v>
      </c>
      <c r="H16">
        <f t="shared" si="3"/>
        <v>21103</v>
      </c>
      <c r="I16" s="10" t="s">
        <v>12</v>
      </c>
    </row>
    <row r="17" spans="1:9" hidden="1" x14ac:dyDescent="0.3">
      <c r="A17">
        <v>21104</v>
      </c>
      <c r="B17" t="s">
        <v>29</v>
      </c>
      <c r="C17" t="s">
        <v>30</v>
      </c>
      <c r="D17" t="s">
        <v>11</v>
      </c>
      <c r="E17" s="12" t="str">
        <f t="shared" si="0"/>
        <v>SG Hambrücken/Weiher 2</v>
      </c>
      <c r="F17" s="12" t="str">
        <f t="shared" si="1"/>
        <v>SG Hambrücken/Weiher 3</v>
      </c>
      <c r="G17" s="12" t="str">
        <f t="shared" si="2"/>
        <v>SG Hambrücken/Weiher 4</v>
      </c>
      <c r="H17">
        <f t="shared" si="3"/>
        <v>21104</v>
      </c>
      <c r="I17" s="10" t="s">
        <v>12</v>
      </c>
    </row>
    <row r="18" spans="1:9" hidden="1" x14ac:dyDescent="0.3">
      <c r="A18">
        <v>21105</v>
      </c>
      <c r="B18" t="s">
        <v>31</v>
      </c>
      <c r="C18" t="s">
        <v>32</v>
      </c>
      <c r="D18" t="s">
        <v>11</v>
      </c>
      <c r="E18" s="12" t="str">
        <f t="shared" si="0"/>
        <v>HSG Untergrombach/Gondelsheim 2</v>
      </c>
      <c r="F18" s="12" t="str">
        <f t="shared" si="1"/>
        <v>HSG Untergrombach/Gondelsheim 3</v>
      </c>
      <c r="G18" s="12" t="str">
        <f t="shared" si="2"/>
        <v>HSG Untergrombach/Gondelsheim 4</v>
      </c>
      <c r="H18">
        <f t="shared" si="3"/>
        <v>21105</v>
      </c>
      <c r="I18" s="10" t="s">
        <v>12</v>
      </c>
    </row>
    <row r="19" spans="1:9" hidden="1" x14ac:dyDescent="0.3">
      <c r="A19">
        <v>21111</v>
      </c>
      <c r="B19" t="s">
        <v>33</v>
      </c>
      <c r="C19" t="s">
        <v>663</v>
      </c>
      <c r="D19" t="s">
        <v>11</v>
      </c>
      <c r="E19" s="12" t="str">
        <f t="shared" si="0"/>
        <v>TSV Graben-Neudorf 2</v>
      </c>
      <c r="F19" s="12" t="str">
        <f t="shared" si="1"/>
        <v>TSV Graben-Neudorf 3</v>
      </c>
      <c r="G19" s="12" t="str">
        <f t="shared" si="2"/>
        <v>TSV Graben-Neudorf 4</v>
      </c>
      <c r="H19">
        <f t="shared" si="3"/>
        <v>21111</v>
      </c>
      <c r="I19" s="10" t="s">
        <v>12</v>
      </c>
    </row>
    <row r="20" spans="1:9" hidden="1" x14ac:dyDescent="0.3">
      <c r="A20">
        <v>21153</v>
      </c>
      <c r="B20" t="s">
        <v>34</v>
      </c>
      <c r="C20" t="s">
        <v>34</v>
      </c>
      <c r="D20" t="s">
        <v>11</v>
      </c>
      <c r="E20" s="12" t="str">
        <f t="shared" si="0"/>
        <v>TV Hambrücken 2</v>
      </c>
      <c r="F20" s="12" t="str">
        <f t="shared" si="1"/>
        <v>TV Hambrücken 3</v>
      </c>
      <c r="G20" s="12" t="str">
        <f t="shared" si="2"/>
        <v>TV Hambrücken 4</v>
      </c>
      <c r="H20">
        <f t="shared" si="3"/>
        <v>21153</v>
      </c>
      <c r="I20" s="10" t="s">
        <v>12</v>
      </c>
    </row>
    <row r="21" spans="1:9" hidden="1" x14ac:dyDescent="0.3">
      <c r="A21">
        <v>21154</v>
      </c>
      <c r="B21" t="s">
        <v>35</v>
      </c>
      <c r="C21" t="s">
        <v>35</v>
      </c>
      <c r="D21" t="s">
        <v>11</v>
      </c>
      <c r="E21" s="12" t="str">
        <f t="shared" si="0"/>
        <v>TVE Weiher 2</v>
      </c>
      <c r="F21" s="12" t="str">
        <f t="shared" si="1"/>
        <v>TVE Weiher 3</v>
      </c>
      <c r="G21" s="12" t="str">
        <f t="shared" si="2"/>
        <v>TVE Weiher 4</v>
      </c>
      <c r="H21">
        <f t="shared" si="3"/>
        <v>21154</v>
      </c>
      <c r="I21" s="10" t="s">
        <v>12</v>
      </c>
    </row>
    <row r="22" spans="1:9" hidden="1" x14ac:dyDescent="0.3">
      <c r="A22">
        <v>21155</v>
      </c>
      <c r="B22" t="s">
        <v>36</v>
      </c>
      <c r="C22" t="s">
        <v>36</v>
      </c>
      <c r="D22" t="s">
        <v>11</v>
      </c>
      <c r="E22" s="12" t="str">
        <f t="shared" si="0"/>
        <v>TV Heidelsheim 2</v>
      </c>
      <c r="F22" s="12" t="str">
        <f t="shared" si="1"/>
        <v>TV Heidelsheim 3</v>
      </c>
      <c r="G22" s="12" t="str">
        <f t="shared" si="2"/>
        <v>TV Heidelsheim 4</v>
      </c>
      <c r="H22">
        <f t="shared" si="3"/>
        <v>21155</v>
      </c>
      <c r="I22" s="10" t="s">
        <v>12</v>
      </c>
    </row>
    <row r="23" spans="1:9" hidden="1" x14ac:dyDescent="0.3">
      <c r="A23">
        <v>21156</v>
      </c>
      <c r="B23" t="s">
        <v>37</v>
      </c>
      <c r="C23" t="s">
        <v>37</v>
      </c>
      <c r="D23" t="s">
        <v>11</v>
      </c>
      <c r="E23" s="12" t="str">
        <f t="shared" si="0"/>
        <v>TV Helmsheim 2</v>
      </c>
      <c r="F23" s="12" t="str">
        <f t="shared" si="1"/>
        <v>TV Helmsheim 3</v>
      </c>
      <c r="G23" s="12" t="str">
        <f t="shared" si="2"/>
        <v>TV Helmsheim 4</v>
      </c>
      <c r="H23">
        <f t="shared" si="3"/>
        <v>21156</v>
      </c>
      <c r="I23" s="10" t="s">
        <v>12</v>
      </c>
    </row>
    <row r="24" spans="1:9" hidden="1" x14ac:dyDescent="0.3">
      <c r="A24">
        <v>21158</v>
      </c>
      <c r="B24" t="s">
        <v>38</v>
      </c>
      <c r="C24" t="s">
        <v>39</v>
      </c>
      <c r="D24" t="s">
        <v>11</v>
      </c>
      <c r="E24" s="12" t="str">
        <f t="shared" si="0"/>
        <v>TSV Baden Östringen 2</v>
      </c>
      <c r="F24" s="12" t="str">
        <f t="shared" si="1"/>
        <v>TSV Baden Östringen 3</v>
      </c>
      <c r="G24" s="12" t="str">
        <f t="shared" si="2"/>
        <v>TSV Baden Östringen 4</v>
      </c>
      <c r="H24">
        <f t="shared" si="3"/>
        <v>21158</v>
      </c>
      <c r="I24" s="10" t="s">
        <v>12</v>
      </c>
    </row>
    <row r="25" spans="1:9" hidden="1" x14ac:dyDescent="0.3">
      <c r="A25">
        <v>21198</v>
      </c>
      <c r="B25" t="s">
        <v>40</v>
      </c>
      <c r="C25" t="s">
        <v>41</v>
      </c>
      <c r="D25" t="s">
        <v>11</v>
      </c>
      <c r="E25" s="12" t="str">
        <f t="shared" si="0"/>
        <v>HV Bad Schönborn 2</v>
      </c>
      <c r="F25" s="12" t="str">
        <f t="shared" si="1"/>
        <v>HV Bad Schönborn 3</v>
      </c>
      <c r="G25" s="12" t="str">
        <f t="shared" si="2"/>
        <v>HV Bad Schönborn 4</v>
      </c>
      <c r="H25">
        <f t="shared" si="3"/>
        <v>21198</v>
      </c>
      <c r="I25" s="10" t="s">
        <v>12</v>
      </c>
    </row>
    <row r="26" spans="1:9" hidden="1" x14ac:dyDescent="0.3">
      <c r="A26">
        <v>21221</v>
      </c>
      <c r="B26" t="s">
        <v>42</v>
      </c>
      <c r="C26" t="s">
        <v>43</v>
      </c>
      <c r="D26" t="s">
        <v>11</v>
      </c>
      <c r="E26" s="12" t="str">
        <f t="shared" si="0"/>
        <v>JSG Odenheim/Unteröwisheim 2</v>
      </c>
      <c r="F26" s="12" t="str">
        <f t="shared" si="1"/>
        <v>JSG Odenheim/Unteröwisheim 3</v>
      </c>
      <c r="G26" s="12" t="str">
        <f t="shared" si="2"/>
        <v>JSG Odenheim/Unteröwisheim 4</v>
      </c>
      <c r="H26">
        <f t="shared" si="3"/>
        <v>21221</v>
      </c>
      <c r="I26" s="10" t="s">
        <v>12</v>
      </c>
    </row>
    <row r="27" spans="1:9" hidden="1" x14ac:dyDescent="0.3">
      <c r="A27">
        <v>21225</v>
      </c>
      <c r="B27" t="s">
        <v>44</v>
      </c>
      <c r="C27" t="s">
        <v>45</v>
      </c>
      <c r="D27" t="s">
        <v>11</v>
      </c>
      <c r="E27" s="12" t="str">
        <f t="shared" si="0"/>
        <v>SG Graben-Neudorf 2</v>
      </c>
      <c r="F27" s="12" t="str">
        <f t="shared" si="1"/>
        <v>SG Graben-Neudorf 3</v>
      </c>
      <c r="G27" s="12" t="str">
        <f t="shared" si="2"/>
        <v>SG Graben-Neudorf 4</v>
      </c>
      <c r="H27">
        <f t="shared" si="3"/>
        <v>21225</v>
      </c>
      <c r="I27" s="10" t="s">
        <v>12</v>
      </c>
    </row>
    <row r="28" spans="1:9" hidden="1" x14ac:dyDescent="0.3">
      <c r="A28">
        <v>21229</v>
      </c>
      <c r="B28" t="s">
        <v>46</v>
      </c>
      <c r="C28" t="s">
        <v>47</v>
      </c>
      <c r="D28" t="s">
        <v>11</v>
      </c>
      <c r="E28" s="12" t="str">
        <f t="shared" si="0"/>
        <v>HSG Bruchsal/Untergrombach 2</v>
      </c>
      <c r="F28" s="12" t="str">
        <f t="shared" si="1"/>
        <v>HSG Bruchsal/Untergrombach 3</v>
      </c>
      <c r="G28" s="12" t="str">
        <f t="shared" si="2"/>
        <v>HSG Bruchsal/Untergrombach 4</v>
      </c>
      <c r="H28">
        <f t="shared" si="3"/>
        <v>21229</v>
      </c>
      <c r="I28" s="10" t="s">
        <v>12</v>
      </c>
    </row>
    <row r="29" spans="1:9" hidden="1" x14ac:dyDescent="0.3">
      <c r="A29">
        <v>21235</v>
      </c>
      <c r="B29" t="s">
        <v>48</v>
      </c>
      <c r="C29" t="s">
        <v>49</v>
      </c>
      <c r="D29" t="s">
        <v>11</v>
      </c>
      <c r="E29" s="12" t="str">
        <f t="shared" si="0"/>
        <v>SG Odenheim/Unteröwisheim 2</v>
      </c>
      <c r="F29" s="12" t="str">
        <f t="shared" si="1"/>
        <v>SG Odenheim/Unteröwisheim 3</v>
      </c>
      <c r="G29" s="12" t="str">
        <f t="shared" si="2"/>
        <v>SG Odenheim/Unteröwisheim 4</v>
      </c>
      <c r="H29">
        <f t="shared" si="3"/>
        <v>21235</v>
      </c>
      <c r="I29" s="10" t="s">
        <v>12</v>
      </c>
    </row>
    <row r="30" spans="1:9" hidden="1" x14ac:dyDescent="0.3">
      <c r="A30">
        <v>21236</v>
      </c>
      <c r="B30" t="s">
        <v>50</v>
      </c>
      <c r="C30" t="s">
        <v>51</v>
      </c>
      <c r="D30" t="s">
        <v>11</v>
      </c>
      <c r="E30" s="12" t="str">
        <f t="shared" si="0"/>
        <v>JSG Neuthard/Büchenau 2</v>
      </c>
      <c r="F30" s="12" t="str">
        <f t="shared" si="1"/>
        <v>JSG Neuthard/Büchenau 3</v>
      </c>
      <c r="G30" s="12" t="str">
        <f t="shared" si="2"/>
        <v>JSG Neuthard/Büchenau 4</v>
      </c>
      <c r="H30">
        <f t="shared" si="3"/>
        <v>21236</v>
      </c>
      <c r="I30" s="10" t="s">
        <v>12</v>
      </c>
    </row>
    <row r="31" spans="1:9" hidden="1" x14ac:dyDescent="0.3">
      <c r="A31">
        <v>21243</v>
      </c>
      <c r="B31" t="s">
        <v>52</v>
      </c>
      <c r="C31" t="s">
        <v>52</v>
      </c>
      <c r="D31" t="s">
        <v>11</v>
      </c>
      <c r="E31" s="12" t="str">
        <f t="shared" si="0"/>
        <v>TSG Kronau 2</v>
      </c>
      <c r="F31" s="12" t="str">
        <f t="shared" si="1"/>
        <v>TSG Kronau 3</v>
      </c>
      <c r="G31" s="12" t="str">
        <f t="shared" si="2"/>
        <v>TSG Kronau 4</v>
      </c>
      <c r="H31">
        <f t="shared" si="3"/>
        <v>21243</v>
      </c>
      <c r="I31" s="10" t="s">
        <v>12</v>
      </c>
    </row>
    <row r="32" spans="1:9" hidden="1" x14ac:dyDescent="0.3">
      <c r="A32">
        <v>21244</v>
      </c>
      <c r="B32" t="s">
        <v>53</v>
      </c>
      <c r="C32" t="s">
        <v>53</v>
      </c>
      <c r="D32" t="s">
        <v>11</v>
      </c>
      <c r="E32" s="12" t="str">
        <f t="shared" si="0"/>
        <v>HFZ Kronau 2</v>
      </c>
      <c r="F32" s="12" t="str">
        <f t="shared" si="1"/>
        <v>HFZ Kronau 3</v>
      </c>
      <c r="G32" s="12" t="str">
        <f t="shared" si="2"/>
        <v>HFZ Kronau 4</v>
      </c>
      <c r="H32">
        <f t="shared" si="3"/>
        <v>21244</v>
      </c>
      <c r="I32" s="10" t="s">
        <v>12</v>
      </c>
    </row>
    <row r="33" spans="1:9" hidden="1" x14ac:dyDescent="0.3">
      <c r="A33">
        <v>21256</v>
      </c>
      <c r="B33" t="s">
        <v>54</v>
      </c>
      <c r="C33" t="s">
        <v>55</v>
      </c>
      <c r="D33" t="s">
        <v>11</v>
      </c>
      <c r="E33" s="12" t="str">
        <f t="shared" si="0"/>
        <v>SG Heidelsheim/Helmsheim/Gondelsheim 2</v>
      </c>
      <c r="F33" s="12" t="str">
        <f t="shared" si="1"/>
        <v>SG Heidelsheim/Helmsheim/Gondelsheim 3</v>
      </c>
      <c r="G33" s="12" t="str">
        <f t="shared" si="2"/>
        <v>SG Heidelsheim/Helmsheim/Gondelsheim 4</v>
      </c>
      <c r="H33">
        <f t="shared" si="3"/>
        <v>21256</v>
      </c>
      <c r="I33" s="10" t="s">
        <v>12</v>
      </c>
    </row>
    <row r="34" spans="1:9" hidden="1" x14ac:dyDescent="0.3">
      <c r="A34">
        <v>21501</v>
      </c>
      <c r="B34" t="s">
        <v>56</v>
      </c>
      <c r="C34" t="s">
        <v>57</v>
      </c>
      <c r="D34" t="s">
        <v>11</v>
      </c>
      <c r="E34" s="12" t="str">
        <f t="shared" si="0"/>
        <v>SG Graben-Neuthard 2</v>
      </c>
      <c r="F34" s="12" t="str">
        <f t="shared" si="1"/>
        <v>SG Graben-Neuthard 3</v>
      </c>
      <c r="G34" s="12" t="str">
        <f t="shared" si="2"/>
        <v>SG Graben-Neuthard 4</v>
      </c>
      <c r="H34">
        <f t="shared" si="3"/>
        <v>21501</v>
      </c>
      <c r="I34" s="10" t="s">
        <v>12</v>
      </c>
    </row>
    <row r="35" spans="1:9" hidden="1" x14ac:dyDescent="0.3">
      <c r="A35">
        <v>22015</v>
      </c>
      <c r="B35" t="s">
        <v>58</v>
      </c>
      <c r="C35" t="s">
        <v>58</v>
      </c>
      <c r="D35" t="s">
        <v>59</v>
      </c>
      <c r="E35" s="12" t="str">
        <f t="shared" si="0"/>
        <v>SG Waldbrunn 2</v>
      </c>
      <c r="F35" s="12" t="str">
        <f t="shared" si="1"/>
        <v>SG Waldbrunn 3</v>
      </c>
      <c r="G35" s="12" t="str">
        <f t="shared" si="2"/>
        <v>SG Waldbrunn 4</v>
      </c>
      <c r="H35">
        <f t="shared" si="3"/>
        <v>22015</v>
      </c>
      <c r="I35" s="10" t="s">
        <v>60</v>
      </c>
    </row>
    <row r="36" spans="1:9" hidden="1" x14ac:dyDescent="0.3">
      <c r="A36">
        <v>22017</v>
      </c>
      <c r="B36" t="s">
        <v>61</v>
      </c>
      <c r="C36" t="s">
        <v>62</v>
      </c>
      <c r="D36" t="s">
        <v>59</v>
      </c>
      <c r="E36" s="12" t="str">
        <f t="shared" si="0"/>
        <v>TV Bad Rappenau 2</v>
      </c>
      <c r="F36" s="12" t="str">
        <f t="shared" si="1"/>
        <v>TV Bad Rappenau 3</v>
      </c>
      <c r="G36" s="12" t="str">
        <f t="shared" si="2"/>
        <v>TV Bad Rappenau 4</v>
      </c>
      <c r="H36">
        <f t="shared" si="3"/>
        <v>22017</v>
      </c>
      <c r="I36" s="10" t="s">
        <v>60</v>
      </c>
    </row>
    <row r="37" spans="1:9" hidden="1" x14ac:dyDescent="0.3">
      <c r="A37">
        <v>22018</v>
      </c>
      <c r="B37" t="s">
        <v>63</v>
      </c>
      <c r="C37" t="s">
        <v>63</v>
      </c>
      <c r="D37" t="s">
        <v>59</v>
      </c>
      <c r="E37" s="12" t="str">
        <f t="shared" si="0"/>
        <v>TV Eschelbronn 2</v>
      </c>
      <c r="F37" s="12" t="str">
        <f t="shared" si="1"/>
        <v>TV Eschelbronn 3</v>
      </c>
      <c r="G37" s="12" t="str">
        <f t="shared" si="2"/>
        <v>TV Eschelbronn 4</v>
      </c>
      <c r="H37">
        <f t="shared" si="3"/>
        <v>22018</v>
      </c>
      <c r="I37" s="10" t="s">
        <v>60</v>
      </c>
    </row>
    <row r="38" spans="1:9" hidden="1" x14ac:dyDescent="0.3">
      <c r="A38">
        <v>22019</v>
      </c>
      <c r="B38" t="s">
        <v>64</v>
      </c>
      <c r="C38" t="s">
        <v>64</v>
      </c>
      <c r="D38" t="s">
        <v>59</v>
      </c>
      <c r="E38" s="12" t="str">
        <f t="shared" si="0"/>
        <v>TB Richen 2</v>
      </c>
      <c r="F38" s="12" t="str">
        <f t="shared" si="1"/>
        <v>TB Richen 3</v>
      </c>
      <c r="G38" s="12" t="str">
        <f t="shared" si="2"/>
        <v>TB Richen 4</v>
      </c>
      <c r="H38">
        <f t="shared" si="3"/>
        <v>22019</v>
      </c>
      <c r="I38" s="10" t="s">
        <v>60</v>
      </c>
    </row>
    <row r="39" spans="1:9" hidden="1" x14ac:dyDescent="0.3">
      <c r="A39">
        <v>22020</v>
      </c>
      <c r="B39" t="s">
        <v>65</v>
      </c>
      <c r="C39" t="s">
        <v>65</v>
      </c>
      <c r="D39" t="s">
        <v>59</v>
      </c>
      <c r="E39" s="12" t="str">
        <f t="shared" si="0"/>
        <v>TV Sinsheim 2</v>
      </c>
      <c r="F39" s="12" t="str">
        <f t="shared" si="1"/>
        <v>TV Sinsheim 3</v>
      </c>
      <c r="G39" s="12" t="str">
        <f t="shared" si="2"/>
        <v>TV Sinsheim 4</v>
      </c>
      <c r="H39">
        <f t="shared" si="3"/>
        <v>22020</v>
      </c>
      <c r="I39" s="10" t="s">
        <v>60</v>
      </c>
    </row>
    <row r="40" spans="1:9" x14ac:dyDescent="0.3">
      <c r="A40">
        <v>22021</v>
      </c>
      <c r="B40" t="s">
        <v>66</v>
      </c>
      <c r="C40" t="s">
        <v>67</v>
      </c>
      <c r="D40" t="s">
        <v>59</v>
      </c>
      <c r="E40" s="12" t="str">
        <f t="shared" si="0"/>
        <v>TSV Phönix Steinsfurt 2</v>
      </c>
      <c r="F40" s="12" t="str">
        <f t="shared" si="1"/>
        <v>TSV Phönix Steinsfurt 3</v>
      </c>
      <c r="G40" s="12" t="str">
        <f t="shared" si="2"/>
        <v>TSV Phönix Steinsfurt 4</v>
      </c>
      <c r="H40">
        <f t="shared" si="3"/>
        <v>22021</v>
      </c>
      <c r="I40" s="10" t="s">
        <v>60</v>
      </c>
    </row>
    <row r="41" spans="1:9" hidden="1" x14ac:dyDescent="0.3">
      <c r="A41">
        <v>22023</v>
      </c>
      <c r="B41" t="s">
        <v>68</v>
      </c>
      <c r="C41" t="s">
        <v>68</v>
      </c>
      <c r="D41" t="s">
        <v>59</v>
      </c>
      <c r="E41" s="12" t="str">
        <f t="shared" si="0"/>
        <v>HSG Kirchheim 2</v>
      </c>
      <c r="F41" s="12" t="str">
        <f t="shared" si="1"/>
        <v>HSG Kirchheim 3</v>
      </c>
      <c r="G41" s="12" t="str">
        <f t="shared" si="2"/>
        <v>HSG Kirchheim 4</v>
      </c>
      <c r="H41">
        <f t="shared" si="3"/>
        <v>22023</v>
      </c>
      <c r="I41" s="10" t="s">
        <v>60</v>
      </c>
    </row>
    <row r="42" spans="1:9" hidden="1" x14ac:dyDescent="0.3">
      <c r="A42">
        <v>22024</v>
      </c>
      <c r="B42" t="s">
        <v>69</v>
      </c>
      <c r="C42" t="s">
        <v>69</v>
      </c>
      <c r="D42" t="s">
        <v>59</v>
      </c>
      <c r="E42" s="12" t="str">
        <f t="shared" si="0"/>
        <v>SpVgg Baiertal 2</v>
      </c>
      <c r="F42" s="12" t="str">
        <f t="shared" si="1"/>
        <v>SpVgg Baiertal 3</v>
      </c>
      <c r="G42" s="12" t="str">
        <f t="shared" si="2"/>
        <v>SpVgg Baiertal 4</v>
      </c>
      <c r="H42">
        <f t="shared" si="3"/>
        <v>22024</v>
      </c>
      <c r="I42" s="10" t="s">
        <v>60</v>
      </c>
    </row>
    <row r="43" spans="1:9" hidden="1" x14ac:dyDescent="0.3">
      <c r="A43">
        <v>22025</v>
      </c>
      <c r="B43" t="s">
        <v>70</v>
      </c>
      <c r="C43" t="s">
        <v>70</v>
      </c>
      <c r="D43" t="s">
        <v>59</v>
      </c>
      <c r="E43" s="12" t="str">
        <f t="shared" si="0"/>
        <v>TV Bammental 2</v>
      </c>
      <c r="F43" s="12" t="str">
        <f t="shared" si="1"/>
        <v>TV Bammental 3</v>
      </c>
      <c r="G43" s="12" t="str">
        <f t="shared" si="2"/>
        <v>TV Bammental 4</v>
      </c>
      <c r="H43">
        <f t="shared" si="3"/>
        <v>22025</v>
      </c>
      <c r="I43" s="10" t="s">
        <v>60</v>
      </c>
    </row>
    <row r="44" spans="1:9" hidden="1" x14ac:dyDescent="0.3">
      <c r="A44">
        <v>22026</v>
      </c>
      <c r="B44" t="s">
        <v>71</v>
      </c>
      <c r="C44" t="s">
        <v>72</v>
      </c>
      <c r="D44" t="s">
        <v>59</v>
      </c>
      <c r="E44" s="12" t="str">
        <f t="shared" si="0"/>
        <v>TV Viktoria Dielheim 2</v>
      </c>
      <c r="F44" s="12" t="str">
        <f t="shared" si="1"/>
        <v>TV Viktoria Dielheim 3</v>
      </c>
      <c r="G44" s="12" t="str">
        <f t="shared" si="2"/>
        <v>TV Viktoria Dielheim 4</v>
      </c>
      <c r="H44">
        <f t="shared" si="3"/>
        <v>22026</v>
      </c>
      <c r="I44" s="10" t="s">
        <v>60</v>
      </c>
    </row>
    <row r="45" spans="1:9" hidden="1" x14ac:dyDescent="0.3">
      <c r="A45">
        <v>22027</v>
      </c>
      <c r="B45" t="s">
        <v>73</v>
      </c>
      <c r="C45" t="s">
        <v>74</v>
      </c>
      <c r="D45" t="s">
        <v>59</v>
      </c>
      <c r="E45" s="12" t="str">
        <f t="shared" si="0"/>
        <v>TSG Germania Dossenheim 2</v>
      </c>
      <c r="F45" s="12" t="str">
        <f t="shared" si="1"/>
        <v>TSG Germania Dossenheim 3</v>
      </c>
      <c r="G45" s="12" t="str">
        <f t="shared" si="2"/>
        <v>TSG Germania Dossenheim 4</v>
      </c>
      <c r="H45">
        <f t="shared" si="3"/>
        <v>22027</v>
      </c>
      <c r="I45" s="10" t="s">
        <v>60</v>
      </c>
    </row>
    <row r="46" spans="1:9" hidden="1" x14ac:dyDescent="0.3">
      <c r="A46">
        <v>22028</v>
      </c>
      <c r="B46" t="s">
        <v>75</v>
      </c>
      <c r="C46" t="s">
        <v>75</v>
      </c>
      <c r="D46" t="s">
        <v>59</v>
      </c>
      <c r="E46" s="12" t="str">
        <f t="shared" si="0"/>
        <v>HG Eberbach 2</v>
      </c>
      <c r="F46" s="12" t="str">
        <f t="shared" si="1"/>
        <v>HG Eberbach 3</v>
      </c>
      <c r="G46" s="12" t="str">
        <f t="shared" si="2"/>
        <v>HG Eberbach 4</v>
      </c>
      <c r="H46">
        <f t="shared" si="3"/>
        <v>22028</v>
      </c>
      <c r="I46" s="10" t="s">
        <v>60</v>
      </c>
    </row>
    <row r="47" spans="1:9" hidden="1" x14ac:dyDescent="0.3">
      <c r="A47">
        <v>22029</v>
      </c>
      <c r="B47" t="s">
        <v>76</v>
      </c>
      <c r="C47" t="s">
        <v>76</v>
      </c>
      <c r="D47" t="s">
        <v>59</v>
      </c>
      <c r="E47" s="12" t="str">
        <f t="shared" si="0"/>
        <v>TV Eppelheim 2</v>
      </c>
      <c r="F47" s="12" t="str">
        <f t="shared" si="1"/>
        <v>TV Eppelheim 3</v>
      </c>
      <c r="G47" s="12" t="str">
        <f t="shared" si="2"/>
        <v>TV Eppelheim 4</v>
      </c>
      <c r="H47">
        <f t="shared" si="3"/>
        <v>22029</v>
      </c>
      <c r="I47" s="10" t="s">
        <v>60</v>
      </c>
    </row>
    <row r="48" spans="1:9" hidden="1" x14ac:dyDescent="0.3">
      <c r="A48">
        <v>22030</v>
      </c>
      <c r="B48" t="s">
        <v>77</v>
      </c>
      <c r="C48" t="s">
        <v>77</v>
      </c>
      <c r="D48" t="s">
        <v>59</v>
      </c>
      <c r="E48" s="12" t="str">
        <f t="shared" si="0"/>
        <v>TSV Gaiberg 2</v>
      </c>
      <c r="F48" s="12" t="str">
        <f t="shared" si="1"/>
        <v>TSV Gaiberg 3</v>
      </c>
      <c r="G48" s="12" t="str">
        <f t="shared" si="2"/>
        <v>TSV Gaiberg 4</v>
      </c>
      <c r="H48">
        <f t="shared" si="3"/>
        <v>22030</v>
      </c>
      <c r="I48" s="10" t="s">
        <v>60</v>
      </c>
    </row>
    <row r="49" spans="1:9" hidden="1" x14ac:dyDescent="0.3">
      <c r="A49">
        <v>22031</v>
      </c>
      <c r="B49" t="s">
        <v>78</v>
      </c>
      <c r="C49" t="s">
        <v>79</v>
      </c>
      <c r="D49" t="s">
        <v>59</v>
      </c>
      <c r="E49" s="12" t="str">
        <f t="shared" si="0"/>
        <v>PSV Knights Heidelberg 2</v>
      </c>
      <c r="F49" s="12" t="str">
        <f t="shared" si="1"/>
        <v>PSV Knights Heidelberg 3</v>
      </c>
      <c r="G49" s="12" t="str">
        <f t="shared" si="2"/>
        <v>PSV Knights Heidelberg 4</v>
      </c>
      <c r="H49">
        <f t="shared" si="3"/>
        <v>22031</v>
      </c>
      <c r="I49" s="10" t="s">
        <v>60</v>
      </c>
    </row>
    <row r="50" spans="1:9" hidden="1" x14ac:dyDescent="0.3">
      <c r="A50">
        <v>22032</v>
      </c>
      <c r="B50" t="s">
        <v>80</v>
      </c>
      <c r="C50" t="s">
        <v>81</v>
      </c>
      <c r="D50" t="s">
        <v>59</v>
      </c>
      <c r="E50" s="12" t="str">
        <f t="shared" si="0"/>
        <v>TSV Handschuhsheim 2</v>
      </c>
      <c r="F50" s="12" t="str">
        <f t="shared" si="1"/>
        <v>TSV Handschuhsheim 3</v>
      </c>
      <c r="G50" s="12" t="str">
        <f t="shared" si="2"/>
        <v>TSV Handschuhsheim 4</v>
      </c>
      <c r="H50">
        <f t="shared" si="3"/>
        <v>22032</v>
      </c>
      <c r="I50" s="10" t="s">
        <v>60</v>
      </c>
    </row>
    <row r="51" spans="1:9" hidden="1" x14ac:dyDescent="0.3">
      <c r="A51">
        <v>22033</v>
      </c>
      <c r="B51" t="s">
        <v>82</v>
      </c>
      <c r="C51" t="s">
        <v>83</v>
      </c>
      <c r="D51" t="s">
        <v>59</v>
      </c>
      <c r="E51" s="12" t="str">
        <f t="shared" si="0"/>
        <v>FT HD-Kirchheim 2</v>
      </c>
      <c r="F51" s="12" t="str">
        <f t="shared" si="1"/>
        <v>FT HD-Kirchheim 3</v>
      </c>
      <c r="G51" s="12" t="str">
        <f t="shared" si="2"/>
        <v>FT HD-Kirchheim 4</v>
      </c>
      <c r="H51">
        <f t="shared" si="3"/>
        <v>22033</v>
      </c>
      <c r="I51" s="10" t="s">
        <v>60</v>
      </c>
    </row>
    <row r="52" spans="1:9" hidden="1" x14ac:dyDescent="0.3">
      <c r="A52">
        <v>22034</v>
      </c>
      <c r="B52" t="s">
        <v>84</v>
      </c>
      <c r="C52" t="s">
        <v>85</v>
      </c>
      <c r="D52" t="s">
        <v>59</v>
      </c>
      <c r="E52" s="12" t="str">
        <f t="shared" si="0"/>
        <v>SG HD-Kirchheim 2</v>
      </c>
      <c r="F52" s="12" t="str">
        <f t="shared" si="1"/>
        <v>SG HD-Kirchheim 3</v>
      </c>
      <c r="G52" s="12" t="str">
        <f t="shared" si="2"/>
        <v>SG HD-Kirchheim 4</v>
      </c>
      <c r="H52">
        <f t="shared" si="3"/>
        <v>22034</v>
      </c>
      <c r="I52" s="10" t="s">
        <v>60</v>
      </c>
    </row>
    <row r="53" spans="1:9" hidden="1" x14ac:dyDescent="0.3">
      <c r="A53">
        <v>22035</v>
      </c>
      <c r="B53" t="s">
        <v>86</v>
      </c>
      <c r="C53" t="s">
        <v>87</v>
      </c>
      <c r="D53" t="s">
        <v>59</v>
      </c>
      <c r="E53" s="12" t="str">
        <f t="shared" si="0"/>
        <v>TSV Pfaffengrund 2</v>
      </c>
      <c r="F53" s="12" t="str">
        <f t="shared" si="1"/>
        <v>TSV Pfaffengrund 3</v>
      </c>
      <c r="G53" s="12" t="str">
        <f t="shared" si="2"/>
        <v>TSV Pfaffengrund 4</v>
      </c>
      <c r="H53">
        <f t="shared" si="3"/>
        <v>22035</v>
      </c>
      <c r="I53" s="10" t="s">
        <v>60</v>
      </c>
    </row>
    <row r="54" spans="1:9" hidden="1" x14ac:dyDescent="0.3">
      <c r="A54">
        <v>22037</v>
      </c>
      <c r="B54" t="s">
        <v>88</v>
      </c>
      <c r="C54" t="s">
        <v>89</v>
      </c>
      <c r="D54" t="s">
        <v>59</v>
      </c>
      <c r="E54" s="12" t="str">
        <f t="shared" si="0"/>
        <v>TSG Ziegelhausen 2</v>
      </c>
      <c r="F54" s="12" t="str">
        <f t="shared" si="1"/>
        <v>TSG Ziegelhausen 3</v>
      </c>
      <c r="G54" s="12" t="str">
        <f t="shared" si="2"/>
        <v>TSG Ziegelhausen 4</v>
      </c>
      <c r="H54">
        <f t="shared" si="3"/>
        <v>22037</v>
      </c>
      <c r="I54" s="10" t="s">
        <v>60</v>
      </c>
    </row>
    <row r="55" spans="1:9" hidden="1" x14ac:dyDescent="0.3">
      <c r="A55">
        <v>22038</v>
      </c>
      <c r="B55" t="s">
        <v>90</v>
      </c>
      <c r="C55" t="s">
        <v>90</v>
      </c>
      <c r="D55" t="s">
        <v>59</v>
      </c>
      <c r="E55" s="12" t="str">
        <f t="shared" si="0"/>
        <v>KuSG Leimen 2</v>
      </c>
      <c r="F55" s="12" t="str">
        <f t="shared" si="1"/>
        <v>KuSG Leimen 3</v>
      </c>
      <c r="G55" s="12" t="str">
        <f t="shared" si="2"/>
        <v>KuSG Leimen 4</v>
      </c>
      <c r="H55">
        <f t="shared" si="3"/>
        <v>22038</v>
      </c>
      <c r="I55" s="10" t="s">
        <v>60</v>
      </c>
    </row>
    <row r="56" spans="1:9" hidden="1" x14ac:dyDescent="0.3">
      <c r="A56">
        <v>22039</v>
      </c>
      <c r="B56" t="s">
        <v>91</v>
      </c>
      <c r="C56" t="s">
        <v>92</v>
      </c>
      <c r="D56" t="s">
        <v>59</v>
      </c>
      <c r="E56" s="12" t="str">
        <f t="shared" si="0"/>
        <v>TSV Germania Malsch 2</v>
      </c>
      <c r="F56" s="12" t="str">
        <f t="shared" si="1"/>
        <v>TSV Germania Malsch 3</v>
      </c>
      <c r="G56" s="12" t="str">
        <f t="shared" si="2"/>
        <v>TSV Germania Malsch 4</v>
      </c>
      <c r="H56">
        <f t="shared" si="3"/>
        <v>22039</v>
      </c>
      <c r="I56" s="10" t="s">
        <v>60</v>
      </c>
    </row>
    <row r="57" spans="1:9" hidden="1" x14ac:dyDescent="0.3">
      <c r="A57">
        <v>22040</v>
      </c>
      <c r="B57" t="s">
        <v>93</v>
      </c>
      <c r="C57" t="s">
        <v>94</v>
      </c>
      <c r="D57" t="s">
        <v>59</v>
      </c>
      <c r="E57" s="12" t="str">
        <f t="shared" si="0"/>
        <v>TSV Germania Malschenberg 2</v>
      </c>
      <c r="F57" s="12" t="str">
        <f t="shared" si="1"/>
        <v>TSV Germania Malschenberg 3</v>
      </c>
      <c r="G57" s="12" t="str">
        <f t="shared" si="2"/>
        <v>TSV Germania Malschenberg 4</v>
      </c>
      <c r="H57">
        <f t="shared" si="3"/>
        <v>22040</v>
      </c>
      <c r="I57" s="10" t="s">
        <v>60</v>
      </c>
    </row>
    <row r="58" spans="1:9" hidden="1" x14ac:dyDescent="0.3">
      <c r="A58">
        <v>22041</v>
      </c>
      <c r="B58" t="s">
        <v>95</v>
      </c>
      <c r="C58" t="s">
        <v>95</v>
      </c>
      <c r="D58" t="s">
        <v>59</v>
      </c>
      <c r="E58" s="12" t="str">
        <f t="shared" si="0"/>
        <v>TSV Meckesheim 2</v>
      </c>
      <c r="F58" s="12" t="str">
        <f t="shared" si="1"/>
        <v>TSV Meckesheim 3</v>
      </c>
      <c r="G58" s="12" t="str">
        <f t="shared" si="2"/>
        <v>TSV Meckesheim 4</v>
      </c>
      <c r="H58">
        <f t="shared" si="3"/>
        <v>22041</v>
      </c>
      <c r="I58" s="10" t="s">
        <v>60</v>
      </c>
    </row>
    <row r="59" spans="1:9" hidden="1" x14ac:dyDescent="0.3">
      <c r="A59">
        <v>22042</v>
      </c>
      <c r="B59" t="s">
        <v>96</v>
      </c>
      <c r="C59" t="s">
        <v>96</v>
      </c>
      <c r="D59" t="s">
        <v>59</v>
      </c>
      <c r="E59" s="12" t="str">
        <f t="shared" si="0"/>
        <v>BSC Mückenloch 2</v>
      </c>
      <c r="F59" s="12" t="str">
        <f t="shared" si="1"/>
        <v>BSC Mückenloch 3</v>
      </c>
      <c r="G59" s="12" t="str">
        <f t="shared" si="2"/>
        <v>BSC Mückenloch 4</v>
      </c>
      <c r="H59">
        <f t="shared" si="3"/>
        <v>22042</v>
      </c>
      <c r="I59" s="10" t="s">
        <v>60</v>
      </c>
    </row>
    <row r="60" spans="1:9" hidden="1" x14ac:dyDescent="0.3">
      <c r="A60">
        <v>22043</v>
      </c>
      <c r="B60" t="s">
        <v>97</v>
      </c>
      <c r="C60" t="s">
        <v>98</v>
      </c>
      <c r="D60" t="s">
        <v>59</v>
      </c>
      <c r="E60" s="12" t="str">
        <f t="shared" si="0"/>
        <v>TV Neckargemünd 2</v>
      </c>
      <c r="F60" s="12" t="str">
        <f t="shared" si="1"/>
        <v>TV Neckargemünd 3</v>
      </c>
      <c r="G60" s="12" t="str">
        <f t="shared" si="2"/>
        <v>TV Neckargemünd 4</v>
      </c>
      <c r="H60">
        <f t="shared" si="3"/>
        <v>22043</v>
      </c>
      <c r="I60" s="10" t="s">
        <v>60</v>
      </c>
    </row>
    <row r="61" spans="1:9" hidden="1" x14ac:dyDescent="0.3">
      <c r="A61">
        <v>22044</v>
      </c>
      <c r="B61" t="s">
        <v>99</v>
      </c>
      <c r="C61" t="s">
        <v>100</v>
      </c>
      <c r="D61" t="s">
        <v>59</v>
      </c>
      <c r="E61" s="12" t="str">
        <f t="shared" si="0"/>
        <v>TB Neckarsteinach 2</v>
      </c>
      <c r="F61" s="12" t="str">
        <f t="shared" si="1"/>
        <v>TB Neckarsteinach 3</v>
      </c>
      <c r="G61" s="12" t="str">
        <f t="shared" si="2"/>
        <v>TB Neckarsteinach 4</v>
      </c>
      <c r="H61">
        <f t="shared" si="3"/>
        <v>22044</v>
      </c>
      <c r="I61" s="10" t="s">
        <v>60</v>
      </c>
    </row>
    <row r="62" spans="1:9" hidden="1" x14ac:dyDescent="0.3">
      <c r="A62">
        <v>22045</v>
      </c>
      <c r="B62" t="s">
        <v>101</v>
      </c>
      <c r="C62" t="s">
        <v>101</v>
      </c>
      <c r="D62" t="s">
        <v>59</v>
      </c>
      <c r="E62" s="12" t="str">
        <f t="shared" si="0"/>
        <v>SG Nußloch 2</v>
      </c>
      <c r="F62" s="12" t="str">
        <f t="shared" si="1"/>
        <v>SG Nußloch 3</v>
      </c>
      <c r="G62" s="12" t="str">
        <f t="shared" si="2"/>
        <v>SG Nußloch 4</v>
      </c>
      <c r="H62">
        <f t="shared" si="3"/>
        <v>22045</v>
      </c>
      <c r="I62" s="10" t="s">
        <v>60</v>
      </c>
    </row>
    <row r="63" spans="1:9" hidden="1" x14ac:dyDescent="0.3">
      <c r="A63">
        <v>22046</v>
      </c>
      <c r="B63" t="s">
        <v>102</v>
      </c>
      <c r="C63" t="s">
        <v>102</v>
      </c>
      <c r="D63" t="s">
        <v>59</v>
      </c>
      <c r="E63" s="12" t="str">
        <f t="shared" si="0"/>
        <v>TSV Rot 2</v>
      </c>
      <c r="F63" s="12" t="str">
        <f t="shared" si="1"/>
        <v>TSV Rot 3</v>
      </c>
      <c r="G63" s="12" t="str">
        <f t="shared" si="2"/>
        <v>TSV Rot 4</v>
      </c>
      <c r="H63">
        <f t="shared" si="3"/>
        <v>22046</v>
      </c>
      <c r="I63" s="10" t="s">
        <v>60</v>
      </c>
    </row>
    <row r="64" spans="1:9" hidden="1" x14ac:dyDescent="0.3">
      <c r="A64">
        <v>22047</v>
      </c>
      <c r="B64" t="s">
        <v>103</v>
      </c>
      <c r="C64" t="s">
        <v>103</v>
      </c>
      <c r="D64" t="s">
        <v>59</v>
      </c>
      <c r="E64" s="12" t="str">
        <f t="shared" si="0"/>
        <v>SC Sandhausen 2</v>
      </c>
      <c r="F64" s="12" t="str">
        <f t="shared" si="1"/>
        <v>SC Sandhausen 3</v>
      </c>
      <c r="G64" s="12" t="str">
        <f t="shared" si="2"/>
        <v>SC Sandhausen 4</v>
      </c>
      <c r="H64">
        <f t="shared" si="3"/>
        <v>22047</v>
      </c>
      <c r="I64" s="10" t="s">
        <v>60</v>
      </c>
    </row>
    <row r="65" spans="1:9" hidden="1" x14ac:dyDescent="0.3">
      <c r="A65">
        <v>22048</v>
      </c>
      <c r="B65" t="s">
        <v>104</v>
      </c>
      <c r="C65" t="s">
        <v>104</v>
      </c>
      <c r="D65" t="s">
        <v>59</v>
      </c>
      <c r="E65" s="12" t="str">
        <f t="shared" si="0"/>
        <v>SG St. Leon 2</v>
      </c>
      <c r="F65" s="12" t="str">
        <f t="shared" si="1"/>
        <v>SG St. Leon 3</v>
      </c>
      <c r="G65" s="12" t="str">
        <f t="shared" si="2"/>
        <v>SG St. Leon 4</v>
      </c>
      <c r="H65">
        <f t="shared" si="3"/>
        <v>22048</v>
      </c>
      <c r="I65" s="10" t="s">
        <v>60</v>
      </c>
    </row>
    <row r="66" spans="1:9" hidden="1" x14ac:dyDescent="0.3">
      <c r="A66">
        <v>22049</v>
      </c>
      <c r="B66" t="s">
        <v>105</v>
      </c>
      <c r="C66" t="s">
        <v>106</v>
      </c>
      <c r="D66" t="s">
        <v>59</v>
      </c>
      <c r="E66" s="12" t="str">
        <f t="shared" si="0"/>
        <v>SG Walldorf Astoria 1902 Männer 2</v>
      </c>
      <c r="F66" s="12" t="str">
        <f t="shared" si="1"/>
        <v>SG Walldorf Astoria 1902 Männer 3</v>
      </c>
      <c r="G66" s="12" t="str">
        <f t="shared" si="2"/>
        <v>SG Walldorf Astoria 1902 Männer 4</v>
      </c>
      <c r="H66">
        <f t="shared" si="3"/>
        <v>22049</v>
      </c>
      <c r="I66" s="10" t="s">
        <v>60</v>
      </c>
    </row>
    <row r="67" spans="1:9" hidden="1" x14ac:dyDescent="0.3">
      <c r="A67">
        <v>22050</v>
      </c>
      <c r="B67" t="s">
        <v>107</v>
      </c>
      <c r="C67" t="s">
        <v>107</v>
      </c>
      <c r="D67" t="s">
        <v>59</v>
      </c>
      <c r="E67" s="12" t="str">
        <f t="shared" ref="E67:E130" si="4">CONCATENATE(C67," ",$E$1)</f>
        <v>TSG Wiesloch 2</v>
      </c>
      <c r="F67" s="12" t="str">
        <f t="shared" ref="F67:F130" si="5">CONCATENATE(C67," ",$F$1)</f>
        <v>TSG Wiesloch 3</v>
      </c>
      <c r="G67" s="12" t="str">
        <f t="shared" ref="G67:G130" si="6">CONCATENATE(C67," ",$G$1)</f>
        <v>TSG Wiesloch 4</v>
      </c>
      <c r="H67">
        <f t="shared" ref="H67:H130" si="7">+A67</f>
        <v>22050</v>
      </c>
      <c r="I67" s="10" t="s">
        <v>60</v>
      </c>
    </row>
    <row r="68" spans="1:9" hidden="1" x14ac:dyDescent="0.3">
      <c r="A68">
        <v>22051</v>
      </c>
      <c r="B68" t="s">
        <v>108</v>
      </c>
      <c r="C68" t="s">
        <v>109</v>
      </c>
      <c r="D68" t="s">
        <v>59</v>
      </c>
      <c r="E68" s="12" t="str">
        <f t="shared" si="4"/>
        <v>SC Wilhelmsfeld 2</v>
      </c>
      <c r="F68" s="12" t="str">
        <f t="shared" si="5"/>
        <v>SC Wilhelmsfeld 3</v>
      </c>
      <c r="G68" s="12" t="str">
        <f t="shared" si="6"/>
        <v>SC Wilhelmsfeld 4</v>
      </c>
      <c r="H68">
        <f t="shared" si="7"/>
        <v>22051</v>
      </c>
      <c r="I68" s="10" t="s">
        <v>60</v>
      </c>
    </row>
    <row r="69" spans="1:9" hidden="1" x14ac:dyDescent="0.3">
      <c r="A69">
        <v>22052</v>
      </c>
      <c r="B69" t="s">
        <v>110</v>
      </c>
      <c r="C69" t="s">
        <v>111</v>
      </c>
      <c r="D69" t="s">
        <v>59</v>
      </c>
      <c r="E69" s="12" t="str">
        <f t="shared" si="4"/>
        <v>SGH Waldbrunn/Eberbach 2</v>
      </c>
      <c r="F69" s="12" t="str">
        <f t="shared" si="5"/>
        <v>SGH Waldbrunn/Eberbach 3</v>
      </c>
      <c r="G69" s="12" t="str">
        <f t="shared" si="6"/>
        <v>SGH Waldbrunn/Eberbach 4</v>
      </c>
      <c r="H69">
        <f t="shared" si="7"/>
        <v>22052</v>
      </c>
      <c r="I69" s="10" t="s">
        <v>60</v>
      </c>
    </row>
    <row r="70" spans="1:9" hidden="1" x14ac:dyDescent="0.3">
      <c r="A70">
        <v>22054</v>
      </c>
      <c r="B70" t="s">
        <v>112</v>
      </c>
      <c r="C70" t="s">
        <v>113</v>
      </c>
      <c r="D70" t="s">
        <v>59</v>
      </c>
      <c r="E70" s="12" t="str">
        <f t="shared" si="4"/>
        <v>JSG Malsch/Malschenberg 2</v>
      </c>
      <c r="F70" s="12" t="str">
        <f t="shared" si="5"/>
        <v>JSG Malsch/Malschenberg 3</v>
      </c>
      <c r="G70" s="12" t="str">
        <f t="shared" si="6"/>
        <v>JSG Malsch/Malschenberg 4</v>
      </c>
      <c r="H70">
        <f t="shared" si="7"/>
        <v>22054</v>
      </c>
      <c r="I70" s="10" t="s">
        <v>60</v>
      </c>
    </row>
    <row r="71" spans="1:9" hidden="1" x14ac:dyDescent="0.3">
      <c r="A71">
        <v>22204</v>
      </c>
      <c r="B71" t="s">
        <v>114</v>
      </c>
      <c r="C71" t="s">
        <v>115</v>
      </c>
      <c r="D71" t="s">
        <v>59</v>
      </c>
      <c r="E71" s="12" t="str">
        <f t="shared" si="4"/>
        <v>TSV Handschuhsheim Frauen 2</v>
      </c>
      <c r="F71" s="12" t="str">
        <f t="shared" si="5"/>
        <v>TSV Handschuhsheim Frauen 3</v>
      </c>
      <c r="G71" s="12" t="str">
        <f t="shared" si="6"/>
        <v>TSV Handschuhsheim Frauen 4</v>
      </c>
      <c r="H71">
        <f t="shared" si="7"/>
        <v>22204</v>
      </c>
      <c r="I71" s="10" t="s">
        <v>60</v>
      </c>
    </row>
    <row r="72" spans="1:9" hidden="1" x14ac:dyDescent="0.3">
      <c r="A72">
        <v>22205</v>
      </c>
      <c r="B72" t="s">
        <v>116</v>
      </c>
      <c r="C72" t="s">
        <v>117</v>
      </c>
      <c r="D72" t="s">
        <v>59</v>
      </c>
      <c r="E72" s="12" t="str">
        <f t="shared" si="4"/>
        <v>TSV HD-Wieblingen 2</v>
      </c>
      <c r="F72" s="12" t="str">
        <f t="shared" si="5"/>
        <v>TSV HD-Wieblingen 3</v>
      </c>
      <c r="G72" s="12" t="str">
        <f t="shared" si="6"/>
        <v>TSV HD-Wieblingen 4</v>
      </c>
      <c r="H72">
        <f t="shared" si="7"/>
        <v>22205</v>
      </c>
      <c r="I72" s="10" t="s">
        <v>60</v>
      </c>
    </row>
    <row r="73" spans="1:9" hidden="1" x14ac:dyDescent="0.3">
      <c r="A73">
        <v>22217</v>
      </c>
      <c r="B73" t="s">
        <v>118</v>
      </c>
      <c r="C73" t="s">
        <v>119</v>
      </c>
      <c r="D73" t="s">
        <v>59</v>
      </c>
      <c r="E73" s="12" t="str">
        <f t="shared" si="4"/>
        <v>SG Walldorf Astoria 1902 Frauen 2</v>
      </c>
      <c r="F73" s="12" t="str">
        <f t="shared" si="5"/>
        <v>SG Walldorf Astoria 1902 Frauen 3</v>
      </c>
      <c r="G73" s="12" t="str">
        <f t="shared" si="6"/>
        <v>SG Walldorf Astoria 1902 Frauen 4</v>
      </c>
      <c r="H73">
        <f t="shared" si="7"/>
        <v>22217</v>
      </c>
      <c r="I73" s="10" t="s">
        <v>60</v>
      </c>
    </row>
    <row r="74" spans="1:9" hidden="1" x14ac:dyDescent="0.3">
      <c r="A74">
        <v>22219</v>
      </c>
      <c r="B74" t="s">
        <v>120</v>
      </c>
      <c r="C74" t="s">
        <v>121</v>
      </c>
      <c r="D74" t="s">
        <v>59</v>
      </c>
      <c r="E74" s="12" t="str">
        <f t="shared" si="4"/>
        <v>JSG SC Sandhausen/SG Walldorf 2</v>
      </c>
      <c r="F74" s="12" t="str">
        <f t="shared" si="5"/>
        <v>JSG SC Sandhausen/SG Walldorf 3</v>
      </c>
      <c r="G74" s="12" t="str">
        <f t="shared" si="6"/>
        <v>JSG SC Sandhausen/SG Walldorf 4</v>
      </c>
      <c r="H74">
        <f t="shared" si="7"/>
        <v>22219</v>
      </c>
      <c r="I74" s="10" t="s">
        <v>60</v>
      </c>
    </row>
    <row r="75" spans="1:9" hidden="1" x14ac:dyDescent="0.3">
      <c r="A75">
        <v>22237</v>
      </c>
      <c r="B75" t="s">
        <v>122</v>
      </c>
      <c r="C75" t="s">
        <v>123</v>
      </c>
      <c r="D75" t="s">
        <v>59</v>
      </c>
      <c r="E75" s="12" t="str">
        <f t="shared" si="4"/>
        <v>JSG SG Kirchheim/SC Sandhausen 2</v>
      </c>
      <c r="F75" s="12" t="str">
        <f t="shared" si="5"/>
        <v>JSG SG Kirchheim/SC Sandhausen 3</v>
      </c>
      <c r="G75" s="12" t="str">
        <f t="shared" si="6"/>
        <v>JSG SG Kirchheim/SC Sandhausen 4</v>
      </c>
      <c r="H75">
        <f t="shared" si="7"/>
        <v>22237</v>
      </c>
      <c r="I75" s="10" t="s">
        <v>60</v>
      </c>
    </row>
    <row r="76" spans="1:9" hidden="1" x14ac:dyDescent="0.3">
      <c r="A76">
        <v>22238</v>
      </c>
      <c r="B76" t="s">
        <v>124</v>
      </c>
      <c r="C76" t="s">
        <v>125</v>
      </c>
      <c r="D76" t="s">
        <v>59</v>
      </c>
      <c r="E76" s="12" t="str">
        <f t="shared" si="4"/>
        <v>JSG St. Leon/Reilingen 2</v>
      </c>
      <c r="F76" s="12" t="str">
        <f t="shared" si="5"/>
        <v>JSG St. Leon/Reilingen 3</v>
      </c>
      <c r="G76" s="12" t="str">
        <f t="shared" si="6"/>
        <v>JSG St. Leon/Reilingen 4</v>
      </c>
      <c r="H76">
        <f t="shared" si="7"/>
        <v>22238</v>
      </c>
      <c r="I76" s="10" t="s">
        <v>60</v>
      </c>
    </row>
    <row r="77" spans="1:9" hidden="1" x14ac:dyDescent="0.3">
      <c r="A77">
        <v>22247</v>
      </c>
      <c r="B77" t="s">
        <v>126</v>
      </c>
      <c r="C77" t="s">
        <v>127</v>
      </c>
      <c r="D77" t="s">
        <v>59</v>
      </c>
      <c r="E77" s="12" t="str">
        <f t="shared" si="4"/>
        <v>JSG SG Walldorf/SC Sandhausen 2</v>
      </c>
      <c r="F77" s="12" t="str">
        <f t="shared" si="5"/>
        <v>JSG SG Walldorf/SC Sandhausen 3</v>
      </c>
      <c r="G77" s="12" t="str">
        <f t="shared" si="6"/>
        <v>JSG SG Walldorf/SC Sandhausen 4</v>
      </c>
      <c r="H77">
        <f t="shared" si="7"/>
        <v>22247</v>
      </c>
      <c r="I77" s="10" t="s">
        <v>60</v>
      </c>
    </row>
    <row r="78" spans="1:9" hidden="1" x14ac:dyDescent="0.3">
      <c r="A78">
        <v>22268</v>
      </c>
      <c r="B78" t="s">
        <v>128</v>
      </c>
      <c r="C78" t="s">
        <v>129</v>
      </c>
      <c r="D78" t="s">
        <v>59</v>
      </c>
      <c r="E78" s="12" t="str">
        <f t="shared" si="4"/>
        <v>HSG Meckesheim/Eschelbronn 2</v>
      </c>
      <c r="F78" s="12" t="str">
        <f t="shared" si="5"/>
        <v>HSG Meckesheim/Eschelbronn 3</v>
      </c>
      <c r="G78" s="12" t="str">
        <f t="shared" si="6"/>
        <v>HSG Meckesheim/Eschelbronn 4</v>
      </c>
      <c r="H78">
        <f t="shared" si="7"/>
        <v>22268</v>
      </c>
      <c r="I78" s="10" t="s">
        <v>60</v>
      </c>
    </row>
    <row r="79" spans="1:9" hidden="1" x14ac:dyDescent="0.3">
      <c r="A79">
        <v>22278</v>
      </c>
      <c r="B79" t="s">
        <v>130</v>
      </c>
      <c r="C79" t="s">
        <v>131</v>
      </c>
      <c r="D79" t="s">
        <v>59</v>
      </c>
      <c r="E79" s="12" t="str">
        <f t="shared" si="4"/>
        <v>ASG TSV Rot/TSVG Malsch 2</v>
      </c>
      <c r="F79" s="12" t="str">
        <f t="shared" si="5"/>
        <v>ASG TSV Rot/TSVG Malsch 3</v>
      </c>
      <c r="G79" s="12" t="str">
        <f t="shared" si="6"/>
        <v>ASG TSV Rot/TSVG Malsch 4</v>
      </c>
      <c r="H79">
        <f t="shared" si="7"/>
        <v>22278</v>
      </c>
      <c r="I79" s="10" t="s">
        <v>60</v>
      </c>
    </row>
    <row r="80" spans="1:9" hidden="1" x14ac:dyDescent="0.3">
      <c r="A80">
        <v>22283</v>
      </c>
      <c r="B80" t="s">
        <v>132</v>
      </c>
      <c r="C80" t="s">
        <v>133</v>
      </c>
      <c r="D80" t="s">
        <v>59</v>
      </c>
      <c r="E80" s="12" t="str">
        <f t="shared" si="4"/>
        <v>JSG Bammental/Mückenloch 2</v>
      </c>
      <c r="F80" s="12" t="str">
        <f t="shared" si="5"/>
        <v>JSG Bammental/Mückenloch 3</v>
      </c>
      <c r="G80" s="12" t="str">
        <f t="shared" si="6"/>
        <v>JSG Bammental/Mückenloch 4</v>
      </c>
      <c r="H80">
        <f t="shared" si="7"/>
        <v>22283</v>
      </c>
      <c r="I80" s="10" t="s">
        <v>60</v>
      </c>
    </row>
    <row r="81" spans="1:9" hidden="1" x14ac:dyDescent="0.3">
      <c r="A81">
        <v>22291</v>
      </c>
      <c r="B81" t="s">
        <v>134</v>
      </c>
      <c r="C81" t="s">
        <v>135</v>
      </c>
      <c r="D81" t="s">
        <v>59</v>
      </c>
      <c r="E81" s="12" t="str">
        <f t="shared" si="4"/>
        <v>JSG Dielheim/Baiertal 2</v>
      </c>
      <c r="F81" s="12" t="str">
        <f t="shared" si="5"/>
        <v>JSG Dielheim/Baiertal 3</v>
      </c>
      <c r="G81" s="12" t="str">
        <f t="shared" si="6"/>
        <v>JSG Dielheim/Baiertal 4</v>
      </c>
      <c r="H81">
        <f t="shared" si="7"/>
        <v>22291</v>
      </c>
      <c r="I81" s="10" t="s">
        <v>60</v>
      </c>
    </row>
    <row r="82" spans="1:9" hidden="1" x14ac:dyDescent="0.3">
      <c r="A82">
        <v>22512</v>
      </c>
      <c r="B82" t="s">
        <v>136</v>
      </c>
      <c r="C82" t="s">
        <v>137</v>
      </c>
      <c r="D82" t="s">
        <v>59</v>
      </c>
      <c r="E82" s="12" t="str">
        <f t="shared" si="4"/>
        <v>SG Mückenloch-Meckesheim-Neckargemünd 2</v>
      </c>
      <c r="F82" s="12" t="str">
        <f t="shared" si="5"/>
        <v>SG Mückenloch-Meckesheim-Neckargemünd 3</v>
      </c>
      <c r="G82" s="12" t="str">
        <f t="shared" si="6"/>
        <v>SG Mückenloch-Meckesheim-Neckargemünd 4</v>
      </c>
      <c r="H82">
        <f t="shared" si="7"/>
        <v>22512</v>
      </c>
      <c r="I82" s="10" t="s">
        <v>60</v>
      </c>
    </row>
    <row r="83" spans="1:9" hidden="1" x14ac:dyDescent="0.3">
      <c r="A83">
        <v>22514</v>
      </c>
      <c r="B83" t="s">
        <v>138</v>
      </c>
      <c r="C83" t="s">
        <v>139</v>
      </c>
      <c r="D83" t="s">
        <v>59</v>
      </c>
      <c r="E83" s="12" t="str">
        <f t="shared" si="4"/>
        <v>SG Mückenloch-Meckesheim 2</v>
      </c>
      <c r="F83" s="12" t="str">
        <f t="shared" si="5"/>
        <v>SG Mückenloch-Meckesheim 3</v>
      </c>
      <c r="G83" s="12" t="str">
        <f t="shared" si="6"/>
        <v>SG Mückenloch-Meckesheim 4</v>
      </c>
      <c r="H83">
        <f t="shared" si="7"/>
        <v>22514</v>
      </c>
      <c r="I83" s="10" t="s">
        <v>60</v>
      </c>
    </row>
    <row r="84" spans="1:9" hidden="1" x14ac:dyDescent="0.3">
      <c r="A84">
        <v>22515</v>
      </c>
      <c r="B84" t="s">
        <v>140</v>
      </c>
      <c r="C84" t="s">
        <v>141</v>
      </c>
      <c r="D84" t="s">
        <v>59</v>
      </c>
      <c r="E84" s="12" t="str">
        <f t="shared" si="4"/>
        <v>SG Meckesheim-Dielheim 2</v>
      </c>
      <c r="F84" s="12" t="str">
        <f t="shared" si="5"/>
        <v>SG Meckesheim-Dielheim 3</v>
      </c>
      <c r="G84" s="12" t="str">
        <f t="shared" si="6"/>
        <v>SG Meckesheim-Dielheim 4</v>
      </c>
      <c r="H84">
        <f t="shared" si="7"/>
        <v>22515</v>
      </c>
      <c r="I84" s="10" t="s">
        <v>60</v>
      </c>
    </row>
    <row r="85" spans="1:9" hidden="1" x14ac:dyDescent="0.3">
      <c r="A85">
        <v>22518</v>
      </c>
      <c r="B85" t="s">
        <v>142</v>
      </c>
      <c r="C85" t="s">
        <v>143</v>
      </c>
      <c r="D85" t="s">
        <v>59</v>
      </c>
      <c r="E85" s="12" t="str">
        <f t="shared" si="4"/>
        <v>SG Neckargmünd-Mückenloch 2</v>
      </c>
      <c r="F85" s="12" t="str">
        <f t="shared" si="5"/>
        <v>SG Neckargmünd-Mückenloch 3</v>
      </c>
      <c r="G85" s="12" t="str">
        <f t="shared" si="6"/>
        <v>SG Neckargmünd-Mückenloch 4</v>
      </c>
      <c r="H85">
        <f t="shared" si="7"/>
        <v>22518</v>
      </c>
      <c r="I85" s="10" t="s">
        <v>60</v>
      </c>
    </row>
    <row r="86" spans="1:9" hidden="1" x14ac:dyDescent="0.3">
      <c r="A86">
        <v>22519</v>
      </c>
      <c r="B86" t="s">
        <v>144</v>
      </c>
      <c r="C86" t="s">
        <v>145</v>
      </c>
      <c r="D86" t="s">
        <v>59</v>
      </c>
      <c r="E86" s="12" t="str">
        <f t="shared" si="4"/>
        <v>SG Leimen-Kirchheim 2</v>
      </c>
      <c r="F86" s="12" t="str">
        <f t="shared" si="5"/>
        <v>SG Leimen-Kirchheim 3</v>
      </c>
      <c r="G86" s="12" t="str">
        <f t="shared" si="6"/>
        <v>SG Leimen-Kirchheim 4</v>
      </c>
      <c r="H86">
        <f t="shared" si="7"/>
        <v>22519</v>
      </c>
      <c r="I86" s="10" t="s">
        <v>60</v>
      </c>
    </row>
    <row r="87" spans="1:9" hidden="1" x14ac:dyDescent="0.3">
      <c r="A87">
        <v>22524</v>
      </c>
      <c r="B87" t="s">
        <v>146</v>
      </c>
      <c r="C87" t="s">
        <v>147</v>
      </c>
      <c r="D87" t="s">
        <v>59</v>
      </c>
      <c r="E87" s="12" t="str">
        <f t="shared" si="4"/>
        <v>SG Meckesheim-Eschelbronn 2</v>
      </c>
      <c r="F87" s="12" t="str">
        <f t="shared" si="5"/>
        <v>SG Meckesheim-Eschelbronn 3</v>
      </c>
      <c r="G87" s="12" t="str">
        <f t="shared" si="6"/>
        <v>SG Meckesheim-Eschelbronn 4</v>
      </c>
      <c r="H87">
        <f t="shared" si="7"/>
        <v>22524</v>
      </c>
      <c r="I87" s="10" t="s">
        <v>60</v>
      </c>
    </row>
    <row r="88" spans="1:9" hidden="1" x14ac:dyDescent="0.3">
      <c r="A88">
        <v>22527</v>
      </c>
      <c r="B88" t="s">
        <v>148</v>
      </c>
      <c r="C88" t="s">
        <v>148</v>
      </c>
      <c r="D88" t="s">
        <v>59</v>
      </c>
      <c r="E88" s="12" t="str">
        <f t="shared" si="4"/>
        <v>JSG Odenwald 2</v>
      </c>
      <c r="F88" s="12" t="str">
        <f t="shared" si="5"/>
        <v>JSG Odenwald 3</v>
      </c>
      <c r="G88" s="12" t="str">
        <f t="shared" si="6"/>
        <v>JSG Odenwald 4</v>
      </c>
      <c r="H88">
        <f t="shared" si="7"/>
        <v>22527</v>
      </c>
      <c r="I88" s="10" t="s">
        <v>60</v>
      </c>
    </row>
    <row r="89" spans="1:9" hidden="1" x14ac:dyDescent="0.3">
      <c r="A89">
        <v>25532</v>
      </c>
      <c r="B89" t="s">
        <v>149</v>
      </c>
      <c r="C89" t="s">
        <v>150</v>
      </c>
      <c r="D89" t="s">
        <v>59</v>
      </c>
      <c r="E89" s="12" t="str">
        <f t="shared" si="4"/>
        <v>SG Wieblingen/Handschuhsheim 2</v>
      </c>
      <c r="F89" s="12" t="str">
        <f t="shared" si="5"/>
        <v>SG Wieblingen/Handschuhsheim 3</v>
      </c>
      <c r="G89" s="12" t="str">
        <f t="shared" si="6"/>
        <v>SG Wieblingen/Handschuhsheim 4</v>
      </c>
      <c r="H89">
        <f t="shared" si="7"/>
        <v>25532</v>
      </c>
      <c r="I89" s="10" t="s">
        <v>60</v>
      </c>
    </row>
    <row r="90" spans="1:9" hidden="1" x14ac:dyDescent="0.3">
      <c r="A90">
        <v>23108</v>
      </c>
      <c r="B90" t="s">
        <v>151</v>
      </c>
      <c r="C90" t="s">
        <v>151</v>
      </c>
      <c r="D90" t="s">
        <v>152</v>
      </c>
      <c r="E90" s="12" t="str">
        <f t="shared" si="4"/>
        <v>TG Eggenstein 2</v>
      </c>
      <c r="F90" s="12" t="str">
        <f t="shared" si="5"/>
        <v>TG Eggenstein 3</v>
      </c>
      <c r="G90" s="12" t="str">
        <f t="shared" si="6"/>
        <v>TG Eggenstein 4</v>
      </c>
      <c r="H90">
        <f t="shared" si="7"/>
        <v>23108</v>
      </c>
      <c r="I90" s="10" t="s">
        <v>12</v>
      </c>
    </row>
    <row r="91" spans="1:9" hidden="1" x14ac:dyDescent="0.3">
      <c r="A91">
        <v>23109</v>
      </c>
      <c r="B91" t="s">
        <v>153</v>
      </c>
      <c r="C91" t="s">
        <v>154</v>
      </c>
      <c r="D91" t="s">
        <v>152</v>
      </c>
      <c r="E91" s="12" t="str">
        <f t="shared" si="4"/>
        <v>TV Ettlingenweier 2</v>
      </c>
      <c r="F91" s="12" t="str">
        <f t="shared" si="5"/>
        <v>TV Ettlingenweier 3</v>
      </c>
      <c r="G91" s="12" t="str">
        <f t="shared" si="6"/>
        <v>TV Ettlingenweier 4</v>
      </c>
      <c r="H91">
        <f t="shared" si="7"/>
        <v>23109</v>
      </c>
      <c r="I91" s="10" t="s">
        <v>12</v>
      </c>
    </row>
    <row r="92" spans="1:9" hidden="1" x14ac:dyDescent="0.3">
      <c r="A92">
        <v>23110</v>
      </c>
      <c r="B92" t="s">
        <v>155</v>
      </c>
      <c r="C92" t="s">
        <v>156</v>
      </c>
      <c r="D92" t="s">
        <v>152</v>
      </c>
      <c r="E92" s="12" t="str">
        <f t="shared" si="4"/>
        <v>TV Friedrichstal 2</v>
      </c>
      <c r="F92" s="12" t="str">
        <f t="shared" si="5"/>
        <v>TV Friedrichstal 3</v>
      </c>
      <c r="G92" s="12" t="str">
        <f t="shared" si="6"/>
        <v>TV Friedrichstal 4</v>
      </c>
      <c r="H92">
        <f t="shared" si="7"/>
        <v>23110</v>
      </c>
      <c r="I92" s="10" t="s">
        <v>12</v>
      </c>
    </row>
    <row r="93" spans="1:9" hidden="1" x14ac:dyDescent="0.3">
      <c r="A93">
        <v>23112</v>
      </c>
      <c r="B93" t="s">
        <v>157</v>
      </c>
      <c r="C93" t="s">
        <v>157</v>
      </c>
      <c r="D93" t="s">
        <v>152</v>
      </c>
      <c r="E93" s="12" t="str">
        <f t="shared" si="4"/>
        <v>TSV Jöhlingen 2</v>
      </c>
      <c r="F93" s="12" t="str">
        <f t="shared" si="5"/>
        <v>TSV Jöhlingen 3</v>
      </c>
      <c r="G93" s="12" t="str">
        <f t="shared" si="6"/>
        <v>TSV Jöhlingen 4</v>
      </c>
      <c r="H93">
        <f t="shared" si="7"/>
        <v>23112</v>
      </c>
      <c r="I93" s="10" t="s">
        <v>12</v>
      </c>
    </row>
    <row r="94" spans="1:9" hidden="1" x14ac:dyDescent="0.3">
      <c r="A94">
        <v>23113</v>
      </c>
      <c r="B94" t="s">
        <v>158</v>
      </c>
      <c r="C94" t="s">
        <v>158</v>
      </c>
      <c r="D94" t="s">
        <v>152</v>
      </c>
      <c r="E94" s="12" t="str">
        <f t="shared" si="4"/>
        <v>HC Karlsbad 2</v>
      </c>
      <c r="F94" s="12" t="str">
        <f t="shared" si="5"/>
        <v>HC Karlsbad 3</v>
      </c>
      <c r="G94" s="12" t="str">
        <f t="shared" si="6"/>
        <v>HC Karlsbad 4</v>
      </c>
      <c r="H94">
        <f t="shared" si="7"/>
        <v>23113</v>
      </c>
      <c r="I94" s="10" t="s">
        <v>12</v>
      </c>
    </row>
    <row r="95" spans="1:9" hidden="1" x14ac:dyDescent="0.3">
      <c r="A95">
        <v>23114</v>
      </c>
      <c r="B95" t="s">
        <v>159</v>
      </c>
      <c r="C95" t="s">
        <v>159</v>
      </c>
      <c r="D95" t="s">
        <v>152</v>
      </c>
      <c r="E95" s="12" t="str">
        <f t="shared" si="4"/>
        <v>MTV Karlsruhe 2</v>
      </c>
      <c r="F95" s="12" t="str">
        <f t="shared" si="5"/>
        <v>MTV Karlsruhe 3</v>
      </c>
      <c r="G95" s="12" t="str">
        <f t="shared" si="6"/>
        <v>MTV Karlsruhe 4</v>
      </c>
      <c r="H95">
        <f t="shared" si="7"/>
        <v>23114</v>
      </c>
      <c r="I95" s="10" t="s">
        <v>12</v>
      </c>
    </row>
    <row r="96" spans="1:9" hidden="1" x14ac:dyDescent="0.3">
      <c r="A96">
        <v>23115</v>
      </c>
      <c r="B96" t="s">
        <v>160</v>
      </c>
      <c r="C96" t="s">
        <v>161</v>
      </c>
      <c r="D96" t="s">
        <v>152</v>
      </c>
      <c r="E96" s="12" t="str">
        <f t="shared" si="4"/>
        <v>Post Südstadt Karlsruhe 2</v>
      </c>
      <c r="F96" s="12" t="str">
        <f t="shared" si="5"/>
        <v>Post Südstadt Karlsruhe 3</v>
      </c>
      <c r="G96" s="12" t="str">
        <f t="shared" si="6"/>
        <v>Post Südstadt Karlsruhe 4</v>
      </c>
      <c r="H96">
        <f t="shared" si="7"/>
        <v>23115</v>
      </c>
      <c r="I96" s="10" t="s">
        <v>12</v>
      </c>
    </row>
    <row r="97" spans="1:9" hidden="1" x14ac:dyDescent="0.3">
      <c r="A97">
        <v>23117</v>
      </c>
      <c r="B97" t="s">
        <v>162</v>
      </c>
      <c r="C97" t="s">
        <v>162</v>
      </c>
      <c r="D97" t="s">
        <v>152</v>
      </c>
      <c r="E97" s="12" t="str">
        <f t="shared" si="4"/>
        <v>TSV Bulach 2</v>
      </c>
      <c r="F97" s="12" t="str">
        <f t="shared" si="5"/>
        <v>TSV Bulach 3</v>
      </c>
      <c r="G97" s="12" t="str">
        <f t="shared" si="6"/>
        <v>TSV Bulach 4</v>
      </c>
      <c r="H97">
        <f t="shared" si="7"/>
        <v>23117</v>
      </c>
      <c r="I97" s="10" t="s">
        <v>12</v>
      </c>
    </row>
    <row r="98" spans="1:9" hidden="1" x14ac:dyDescent="0.3">
      <c r="A98">
        <v>23118</v>
      </c>
      <c r="B98" t="s">
        <v>163</v>
      </c>
      <c r="C98" t="s">
        <v>164</v>
      </c>
      <c r="D98" t="s">
        <v>152</v>
      </c>
      <c r="E98" s="12" t="str">
        <f t="shared" si="4"/>
        <v>Turnerschaft Durlach 2</v>
      </c>
      <c r="F98" s="12" t="str">
        <f t="shared" si="5"/>
        <v>Turnerschaft Durlach 3</v>
      </c>
      <c r="G98" s="12" t="str">
        <f t="shared" si="6"/>
        <v>Turnerschaft Durlach 4</v>
      </c>
      <c r="H98">
        <f t="shared" si="7"/>
        <v>23118</v>
      </c>
      <c r="I98" s="10" t="s">
        <v>12</v>
      </c>
    </row>
    <row r="99" spans="1:9" hidden="1" x14ac:dyDescent="0.3">
      <c r="A99">
        <v>23119</v>
      </c>
      <c r="B99" t="s">
        <v>165</v>
      </c>
      <c r="C99" t="s">
        <v>165</v>
      </c>
      <c r="D99" t="s">
        <v>152</v>
      </c>
      <c r="E99" s="12" t="str">
        <f t="shared" si="4"/>
        <v>TV Knielingen 2</v>
      </c>
      <c r="F99" s="12" t="str">
        <f t="shared" si="5"/>
        <v>TV Knielingen 3</v>
      </c>
      <c r="G99" s="12" t="str">
        <f t="shared" si="6"/>
        <v>TV Knielingen 4</v>
      </c>
      <c r="H99">
        <f t="shared" si="7"/>
        <v>23119</v>
      </c>
      <c r="I99" s="10" t="s">
        <v>12</v>
      </c>
    </row>
    <row r="100" spans="1:9" hidden="1" x14ac:dyDescent="0.3">
      <c r="A100">
        <v>23120</v>
      </c>
      <c r="B100" t="s">
        <v>166</v>
      </c>
      <c r="C100" t="s">
        <v>167</v>
      </c>
      <c r="D100" t="s">
        <v>152</v>
      </c>
      <c r="E100" s="12" t="str">
        <f t="shared" si="4"/>
        <v>Turnerschaft Mühlburg 2</v>
      </c>
      <c r="F100" s="12" t="str">
        <f t="shared" si="5"/>
        <v>Turnerschaft Mühlburg 3</v>
      </c>
      <c r="G100" s="12" t="str">
        <f t="shared" si="6"/>
        <v>Turnerschaft Mühlburg 4</v>
      </c>
      <c r="H100">
        <f t="shared" si="7"/>
        <v>23120</v>
      </c>
      <c r="I100" s="10" t="s">
        <v>12</v>
      </c>
    </row>
    <row r="101" spans="1:9" hidden="1" x14ac:dyDescent="0.3">
      <c r="A101">
        <v>23121</v>
      </c>
      <c r="B101" t="s">
        <v>168</v>
      </c>
      <c r="C101" t="s">
        <v>168</v>
      </c>
      <c r="D101" t="s">
        <v>152</v>
      </c>
      <c r="E101" s="12" t="str">
        <f t="shared" si="4"/>
        <v>TG Neureut 2</v>
      </c>
      <c r="F101" s="12" t="str">
        <f t="shared" si="5"/>
        <v>TG Neureut 3</v>
      </c>
      <c r="G101" s="12" t="str">
        <f t="shared" si="6"/>
        <v>TG Neureut 4</v>
      </c>
      <c r="H101">
        <f t="shared" si="7"/>
        <v>23121</v>
      </c>
      <c r="I101" s="10" t="s">
        <v>12</v>
      </c>
    </row>
    <row r="102" spans="1:9" hidden="1" x14ac:dyDescent="0.3">
      <c r="A102">
        <v>23122</v>
      </c>
      <c r="B102" t="s">
        <v>169</v>
      </c>
      <c r="C102" t="s">
        <v>169</v>
      </c>
      <c r="D102" t="s">
        <v>152</v>
      </c>
      <c r="E102" s="12" t="str">
        <f t="shared" si="4"/>
        <v>TSV Rintheim 2</v>
      </c>
      <c r="F102" s="12" t="str">
        <f t="shared" si="5"/>
        <v>TSV Rintheim 3</v>
      </c>
      <c r="G102" s="12" t="str">
        <f t="shared" si="6"/>
        <v>TSV Rintheim 4</v>
      </c>
      <c r="H102">
        <f t="shared" si="7"/>
        <v>23122</v>
      </c>
      <c r="I102" s="10" t="s">
        <v>12</v>
      </c>
    </row>
    <row r="103" spans="1:9" hidden="1" x14ac:dyDescent="0.3">
      <c r="A103">
        <v>23123</v>
      </c>
      <c r="B103" t="s">
        <v>170</v>
      </c>
      <c r="C103" t="s">
        <v>170</v>
      </c>
      <c r="D103" t="s">
        <v>152</v>
      </c>
      <c r="E103" s="12" t="str">
        <f t="shared" si="4"/>
        <v>TUS Rüppurr 2</v>
      </c>
      <c r="F103" s="12" t="str">
        <f t="shared" si="5"/>
        <v>TUS Rüppurr 3</v>
      </c>
      <c r="G103" s="12" t="str">
        <f t="shared" si="6"/>
        <v>TUS Rüppurr 4</v>
      </c>
      <c r="H103">
        <f t="shared" si="7"/>
        <v>23123</v>
      </c>
      <c r="I103" s="10" t="s">
        <v>12</v>
      </c>
    </row>
    <row r="104" spans="1:9" hidden="1" x14ac:dyDescent="0.3">
      <c r="A104">
        <v>23124</v>
      </c>
      <c r="B104" t="s">
        <v>171</v>
      </c>
      <c r="C104" t="s">
        <v>172</v>
      </c>
      <c r="D104" t="s">
        <v>152</v>
      </c>
      <c r="E104" s="12" t="str">
        <f t="shared" si="4"/>
        <v>SV Langensteinbach 2</v>
      </c>
      <c r="F104" s="12" t="str">
        <f t="shared" si="5"/>
        <v>SV Langensteinbach 3</v>
      </c>
      <c r="G104" s="12" t="str">
        <f t="shared" si="6"/>
        <v>SV Langensteinbach 4</v>
      </c>
      <c r="H104">
        <f t="shared" si="7"/>
        <v>23124</v>
      </c>
      <c r="I104" s="10" t="s">
        <v>12</v>
      </c>
    </row>
    <row r="105" spans="1:9" hidden="1" x14ac:dyDescent="0.3">
      <c r="A105">
        <v>23125</v>
      </c>
      <c r="B105" t="s">
        <v>173</v>
      </c>
      <c r="C105" t="s">
        <v>174</v>
      </c>
      <c r="D105" t="s">
        <v>152</v>
      </c>
      <c r="E105" s="12" t="str">
        <f t="shared" si="4"/>
        <v>FV Leopoldshafen 2</v>
      </c>
      <c r="F105" s="12" t="str">
        <f t="shared" si="5"/>
        <v>FV Leopoldshafen 3</v>
      </c>
      <c r="G105" s="12" t="str">
        <f t="shared" si="6"/>
        <v>FV Leopoldshafen 4</v>
      </c>
      <c r="H105">
        <f t="shared" si="7"/>
        <v>23125</v>
      </c>
      <c r="I105" s="10" t="s">
        <v>12</v>
      </c>
    </row>
    <row r="106" spans="1:9" hidden="1" x14ac:dyDescent="0.3">
      <c r="A106">
        <v>23126</v>
      </c>
      <c r="B106" t="s">
        <v>175</v>
      </c>
      <c r="C106" t="s">
        <v>175</v>
      </c>
      <c r="D106" t="s">
        <v>152</v>
      </c>
      <c r="E106" s="12" t="str">
        <f t="shared" si="4"/>
        <v>TV Malsch 2</v>
      </c>
      <c r="F106" s="12" t="str">
        <f t="shared" si="5"/>
        <v>TV Malsch 3</v>
      </c>
      <c r="G106" s="12" t="str">
        <f t="shared" si="6"/>
        <v>TV Malsch 4</v>
      </c>
      <c r="H106">
        <f t="shared" si="7"/>
        <v>23126</v>
      </c>
      <c r="I106" s="10" t="s">
        <v>12</v>
      </c>
    </row>
    <row r="107" spans="1:9" hidden="1" x14ac:dyDescent="0.3">
      <c r="A107">
        <v>23127</v>
      </c>
      <c r="B107" t="s">
        <v>176</v>
      </c>
      <c r="C107" t="s">
        <v>176</v>
      </c>
      <c r="D107" t="s">
        <v>152</v>
      </c>
      <c r="E107" s="12" t="str">
        <f t="shared" si="4"/>
        <v>TV Spöck 2</v>
      </c>
      <c r="F107" s="12" t="str">
        <f t="shared" si="5"/>
        <v>TV Spöck 3</v>
      </c>
      <c r="G107" s="12" t="str">
        <f t="shared" si="6"/>
        <v>TV Spöck 4</v>
      </c>
      <c r="H107">
        <f t="shared" si="7"/>
        <v>23127</v>
      </c>
      <c r="I107" s="10" t="s">
        <v>12</v>
      </c>
    </row>
    <row r="108" spans="1:9" hidden="1" x14ac:dyDescent="0.3">
      <c r="A108">
        <v>23128</v>
      </c>
      <c r="B108" t="s">
        <v>177</v>
      </c>
      <c r="C108" t="s">
        <v>177</v>
      </c>
      <c r="D108" t="s">
        <v>152</v>
      </c>
      <c r="E108" s="12" t="str">
        <f t="shared" si="4"/>
        <v>TV Wössingen 2</v>
      </c>
      <c r="F108" s="12" t="str">
        <f t="shared" si="5"/>
        <v>TV Wössingen 3</v>
      </c>
      <c r="G108" s="12" t="str">
        <f t="shared" si="6"/>
        <v>TV Wössingen 4</v>
      </c>
      <c r="H108">
        <f t="shared" si="7"/>
        <v>23128</v>
      </c>
      <c r="I108" s="10" t="s">
        <v>12</v>
      </c>
    </row>
    <row r="109" spans="1:9" hidden="1" x14ac:dyDescent="0.3">
      <c r="A109">
        <v>23130</v>
      </c>
      <c r="B109" t="s">
        <v>178</v>
      </c>
      <c r="C109" t="s">
        <v>179</v>
      </c>
      <c r="D109" t="s">
        <v>152</v>
      </c>
      <c r="E109" s="12" t="str">
        <f t="shared" si="4"/>
        <v>HSG Ettlingen/Bruchhausen 2</v>
      </c>
      <c r="F109" s="12" t="str">
        <f t="shared" si="5"/>
        <v>HSG Ettlingen/Bruchhausen 3</v>
      </c>
      <c r="G109" s="12" t="str">
        <f t="shared" si="6"/>
        <v>HSG Ettlingen/Bruchhausen 4</v>
      </c>
      <c r="H109">
        <f t="shared" si="7"/>
        <v>23130</v>
      </c>
      <c r="I109" s="10" t="s">
        <v>12</v>
      </c>
    </row>
    <row r="110" spans="1:9" hidden="1" x14ac:dyDescent="0.3">
      <c r="A110">
        <v>23132</v>
      </c>
      <c r="B110" t="s">
        <v>180</v>
      </c>
      <c r="C110" t="s">
        <v>181</v>
      </c>
      <c r="D110" t="s">
        <v>152</v>
      </c>
      <c r="E110" s="12" t="str">
        <f t="shared" si="4"/>
        <v>HSG Linkenheim-Hochstetten-Liedolsheim 2</v>
      </c>
      <c r="F110" s="12" t="str">
        <f t="shared" si="5"/>
        <v>HSG Linkenheim-Hochstetten-Liedolsheim 3</v>
      </c>
      <c r="G110" s="12" t="str">
        <f t="shared" si="6"/>
        <v>HSG Linkenheim-Hochstetten-Liedolsheim 4</v>
      </c>
      <c r="H110">
        <f t="shared" si="7"/>
        <v>23132</v>
      </c>
      <c r="I110" s="10" t="s">
        <v>12</v>
      </c>
    </row>
    <row r="111" spans="1:9" hidden="1" x14ac:dyDescent="0.3">
      <c r="A111">
        <v>23133</v>
      </c>
      <c r="B111" t="s">
        <v>182</v>
      </c>
      <c r="C111" t="s">
        <v>183</v>
      </c>
      <c r="D111" t="s">
        <v>152</v>
      </c>
      <c r="E111" s="12" t="str">
        <f t="shared" si="4"/>
        <v>HSG PSV/SSC Karlsruhe 2</v>
      </c>
      <c r="F111" s="12" t="str">
        <f t="shared" si="5"/>
        <v>HSG PSV/SSC Karlsruhe 3</v>
      </c>
      <c r="G111" s="12" t="str">
        <f t="shared" si="6"/>
        <v>HSG PSV/SSC Karlsruhe 4</v>
      </c>
      <c r="H111">
        <f t="shared" si="7"/>
        <v>23133</v>
      </c>
      <c r="I111" s="10" t="s">
        <v>12</v>
      </c>
    </row>
    <row r="112" spans="1:9" hidden="1" x14ac:dyDescent="0.3">
      <c r="A112">
        <v>23136</v>
      </c>
      <c r="B112" t="s">
        <v>184</v>
      </c>
      <c r="C112" t="s">
        <v>185</v>
      </c>
      <c r="D112" t="s">
        <v>152</v>
      </c>
      <c r="E112" s="12" t="str">
        <f t="shared" si="4"/>
        <v>HSG Rintheim/Weingarten/Grötzingen 2</v>
      </c>
      <c r="F112" s="12" t="str">
        <f t="shared" si="5"/>
        <v>HSG Rintheim/Weingarten/Grötzingen 3</v>
      </c>
      <c r="G112" s="12" t="str">
        <f t="shared" si="6"/>
        <v>HSG Rintheim/Weingarten/Grötzingen 4</v>
      </c>
      <c r="H112">
        <f t="shared" si="7"/>
        <v>23136</v>
      </c>
      <c r="I112" s="10" t="s">
        <v>12</v>
      </c>
    </row>
    <row r="113" spans="1:9" hidden="1" x14ac:dyDescent="0.3">
      <c r="A113">
        <v>23138</v>
      </c>
      <c r="B113" t="s">
        <v>186</v>
      </c>
      <c r="C113" t="s">
        <v>187</v>
      </c>
      <c r="D113" t="s">
        <v>152</v>
      </c>
      <c r="E113" s="12" t="str">
        <f t="shared" si="4"/>
        <v>HSG Weingarten/Grötzingen 2</v>
      </c>
      <c r="F113" s="12" t="str">
        <f t="shared" si="5"/>
        <v>HSG Weingarten/Grötzingen 3</v>
      </c>
      <c r="G113" s="12" t="str">
        <f t="shared" si="6"/>
        <v>HSG Weingarten/Grötzingen 4</v>
      </c>
      <c r="H113">
        <f t="shared" si="7"/>
        <v>23138</v>
      </c>
      <c r="I113" s="10" t="s">
        <v>12</v>
      </c>
    </row>
    <row r="114" spans="1:9" hidden="1" x14ac:dyDescent="0.3">
      <c r="A114">
        <v>23159</v>
      </c>
      <c r="B114" t="s">
        <v>188</v>
      </c>
      <c r="C114" t="s">
        <v>188</v>
      </c>
      <c r="D114" t="s">
        <v>152</v>
      </c>
      <c r="E114" s="12" t="str">
        <f t="shared" si="4"/>
        <v>SSV Ettlingen 2</v>
      </c>
      <c r="F114" s="12" t="str">
        <f t="shared" si="5"/>
        <v>SSV Ettlingen 3</v>
      </c>
      <c r="G114" s="12" t="str">
        <f t="shared" si="6"/>
        <v>SSV Ettlingen 4</v>
      </c>
      <c r="H114">
        <f t="shared" si="7"/>
        <v>23159</v>
      </c>
      <c r="I114" s="10" t="s">
        <v>12</v>
      </c>
    </row>
    <row r="115" spans="1:9" hidden="1" x14ac:dyDescent="0.3">
      <c r="A115">
        <v>23160</v>
      </c>
      <c r="B115" t="s">
        <v>189</v>
      </c>
      <c r="C115" t="s">
        <v>189</v>
      </c>
      <c r="D115" t="s">
        <v>152</v>
      </c>
      <c r="E115" s="12" t="str">
        <f t="shared" si="4"/>
        <v>TV Bruchhausen 2</v>
      </c>
      <c r="F115" s="12" t="str">
        <f t="shared" si="5"/>
        <v>TV Bruchhausen 3</v>
      </c>
      <c r="G115" s="12" t="str">
        <f t="shared" si="6"/>
        <v>TV Bruchhausen 4</v>
      </c>
      <c r="H115">
        <f t="shared" si="7"/>
        <v>23160</v>
      </c>
      <c r="I115" s="10" t="s">
        <v>12</v>
      </c>
    </row>
    <row r="116" spans="1:9" hidden="1" x14ac:dyDescent="0.3">
      <c r="A116">
        <v>23161</v>
      </c>
      <c r="B116" t="s">
        <v>190</v>
      </c>
      <c r="C116" t="s">
        <v>190</v>
      </c>
      <c r="D116" t="s">
        <v>152</v>
      </c>
      <c r="E116" s="12" t="str">
        <f t="shared" si="4"/>
        <v>PSV Karlsruhe 2</v>
      </c>
      <c r="F116" s="12" t="str">
        <f t="shared" si="5"/>
        <v>PSV Karlsruhe 3</v>
      </c>
      <c r="G116" s="12" t="str">
        <f t="shared" si="6"/>
        <v>PSV Karlsruhe 4</v>
      </c>
      <c r="H116">
        <f t="shared" si="7"/>
        <v>23161</v>
      </c>
      <c r="I116" s="10" t="s">
        <v>12</v>
      </c>
    </row>
    <row r="117" spans="1:9" hidden="1" x14ac:dyDescent="0.3">
      <c r="A117">
        <v>23162</v>
      </c>
      <c r="B117" t="s">
        <v>191</v>
      </c>
      <c r="C117" t="s">
        <v>191</v>
      </c>
      <c r="D117" t="s">
        <v>152</v>
      </c>
      <c r="E117" s="12" t="str">
        <f t="shared" si="4"/>
        <v>SSC Karlsruhe 2</v>
      </c>
      <c r="F117" s="12" t="str">
        <f t="shared" si="5"/>
        <v>SSC Karlsruhe 3</v>
      </c>
      <c r="G117" s="12" t="str">
        <f t="shared" si="6"/>
        <v>SSC Karlsruhe 4</v>
      </c>
      <c r="H117">
        <f t="shared" si="7"/>
        <v>23162</v>
      </c>
      <c r="I117" s="10" t="s">
        <v>12</v>
      </c>
    </row>
    <row r="118" spans="1:9" hidden="1" x14ac:dyDescent="0.3">
      <c r="A118">
        <v>23163</v>
      </c>
      <c r="B118" t="s">
        <v>192</v>
      </c>
      <c r="C118" t="s">
        <v>192</v>
      </c>
      <c r="D118" t="s">
        <v>152</v>
      </c>
      <c r="E118" s="12" t="str">
        <f t="shared" si="4"/>
        <v>TV Linkenheim 2</v>
      </c>
      <c r="F118" s="12" t="str">
        <f t="shared" si="5"/>
        <v>TV Linkenheim 3</v>
      </c>
      <c r="G118" s="12" t="str">
        <f t="shared" si="6"/>
        <v>TV Linkenheim 4</v>
      </c>
      <c r="H118">
        <f t="shared" si="7"/>
        <v>23163</v>
      </c>
      <c r="I118" s="10" t="s">
        <v>12</v>
      </c>
    </row>
    <row r="119" spans="1:9" hidden="1" x14ac:dyDescent="0.3">
      <c r="A119">
        <v>23164</v>
      </c>
      <c r="B119" t="s">
        <v>193</v>
      </c>
      <c r="C119" t="s">
        <v>193</v>
      </c>
      <c r="D119" t="s">
        <v>152</v>
      </c>
      <c r="E119" s="12" t="str">
        <f t="shared" si="4"/>
        <v>TV Hochstetten 2</v>
      </c>
      <c r="F119" s="12" t="str">
        <f t="shared" si="5"/>
        <v>TV Hochstetten 3</v>
      </c>
      <c r="G119" s="12" t="str">
        <f t="shared" si="6"/>
        <v>TV Hochstetten 4</v>
      </c>
      <c r="H119">
        <f t="shared" si="7"/>
        <v>23164</v>
      </c>
      <c r="I119" s="10" t="s">
        <v>12</v>
      </c>
    </row>
    <row r="120" spans="1:9" hidden="1" x14ac:dyDescent="0.3">
      <c r="A120">
        <v>23165</v>
      </c>
      <c r="B120" t="s">
        <v>194</v>
      </c>
      <c r="C120" t="s">
        <v>194</v>
      </c>
      <c r="D120" t="s">
        <v>152</v>
      </c>
      <c r="E120" s="12" t="str">
        <f t="shared" si="4"/>
        <v>TV Liedolsheim 2</v>
      </c>
      <c r="F120" s="12" t="str">
        <f t="shared" si="5"/>
        <v>TV Liedolsheim 3</v>
      </c>
      <c r="G120" s="12" t="str">
        <f t="shared" si="6"/>
        <v>TV Liedolsheim 4</v>
      </c>
      <c r="H120">
        <f t="shared" si="7"/>
        <v>23165</v>
      </c>
      <c r="I120" s="10" t="s">
        <v>12</v>
      </c>
    </row>
    <row r="121" spans="1:9" hidden="1" x14ac:dyDescent="0.3">
      <c r="A121">
        <v>23166</v>
      </c>
      <c r="B121" t="s">
        <v>195</v>
      </c>
      <c r="C121" t="s">
        <v>195</v>
      </c>
      <c r="D121" t="s">
        <v>152</v>
      </c>
      <c r="E121" s="12" t="str">
        <f t="shared" si="4"/>
        <v>TSV Weingarten 2</v>
      </c>
      <c r="F121" s="12" t="str">
        <f t="shared" si="5"/>
        <v>TSV Weingarten 3</v>
      </c>
      <c r="G121" s="12" t="str">
        <f t="shared" si="6"/>
        <v>TSV Weingarten 4</v>
      </c>
      <c r="H121">
        <f t="shared" si="7"/>
        <v>23166</v>
      </c>
      <c r="I121" s="10" t="s">
        <v>12</v>
      </c>
    </row>
    <row r="122" spans="1:9" hidden="1" x14ac:dyDescent="0.3">
      <c r="A122">
        <v>23167</v>
      </c>
      <c r="B122" t="s">
        <v>196</v>
      </c>
      <c r="C122" t="s">
        <v>196</v>
      </c>
      <c r="D122" t="s">
        <v>152</v>
      </c>
      <c r="E122" s="12" t="str">
        <f t="shared" si="4"/>
        <v>VfB Grötzingen 2</v>
      </c>
      <c r="F122" s="12" t="str">
        <f t="shared" si="5"/>
        <v>VfB Grötzingen 3</v>
      </c>
      <c r="G122" s="12" t="str">
        <f t="shared" si="6"/>
        <v>VfB Grötzingen 4</v>
      </c>
      <c r="H122">
        <f t="shared" si="7"/>
        <v>23167</v>
      </c>
      <c r="I122" s="10" t="s">
        <v>12</v>
      </c>
    </row>
    <row r="123" spans="1:9" hidden="1" x14ac:dyDescent="0.3">
      <c r="A123">
        <v>23234</v>
      </c>
      <c r="B123" t="s">
        <v>197</v>
      </c>
      <c r="C123" t="s">
        <v>198</v>
      </c>
      <c r="D123" t="s">
        <v>152</v>
      </c>
      <c r="E123" s="12" t="str">
        <f t="shared" si="4"/>
        <v>KIT Sport-Club 2010 2</v>
      </c>
      <c r="F123" s="12" t="str">
        <f t="shared" si="5"/>
        <v>KIT Sport-Club 2010 3</v>
      </c>
      <c r="G123" s="12" t="str">
        <f t="shared" si="6"/>
        <v>KIT Sport-Club 2010 4</v>
      </c>
      <c r="H123">
        <f t="shared" si="7"/>
        <v>23234</v>
      </c>
      <c r="I123" s="10" t="s">
        <v>12</v>
      </c>
    </row>
    <row r="124" spans="1:9" hidden="1" x14ac:dyDescent="0.3">
      <c r="A124">
        <v>23251</v>
      </c>
      <c r="B124" t="s">
        <v>199</v>
      </c>
      <c r="C124" t="s">
        <v>200</v>
      </c>
      <c r="D124" t="s">
        <v>152</v>
      </c>
      <c r="E124" s="12" t="str">
        <f t="shared" si="4"/>
        <v>SG MTV/Bulach Karlsruhe 2</v>
      </c>
      <c r="F124" s="12" t="str">
        <f t="shared" si="5"/>
        <v>SG MTV/Bulach Karlsruhe 3</v>
      </c>
      <c r="G124" s="12" t="str">
        <f t="shared" si="6"/>
        <v>SG MTV/Bulach Karlsruhe 4</v>
      </c>
      <c r="H124">
        <f t="shared" si="7"/>
        <v>23251</v>
      </c>
      <c r="I124" s="10" t="s">
        <v>12</v>
      </c>
    </row>
    <row r="125" spans="1:9" hidden="1" x14ac:dyDescent="0.3">
      <c r="A125">
        <v>23253</v>
      </c>
      <c r="B125" t="s">
        <v>201</v>
      </c>
      <c r="C125" t="s">
        <v>202</v>
      </c>
      <c r="D125" t="s">
        <v>152</v>
      </c>
      <c r="E125" s="12" t="str">
        <f t="shared" si="4"/>
        <v>HSG Rüppurr-Bulach 2</v>
      </c>
      <c r="F125" s="12" t="str">
        <f t="shared" si="5"/>
        <v>HSG Rüppurr-Bulach 3</v>
      </c>
      <c r="G125" s="12" t="str">
        <f t="shared" si="6"/>
        <v>HSG Rüppurr-Bulach 4</v>
      </c>
      <c r="H125">
        <f t="shared" si="7"/>
        <v>23253</v>
      </c>
      <c r="I125" s="10" t="s">
        <v>12</v>
      </c>
    </row>
    <row r="126" spans="1:9" hidden="1" x14ac:dyDescent="0.3">
      <c r="A126">
        <v>23254</v>
      </c>
      <c r="B126" t="s">
        <v>203</v>
      </c>
      <c r="C126" t="s">
        <v>204</v>
      </c>
      <c r="D126" t="s">
        <v>152</v>
      </c>
      <c r="E126" s="12" t="str">
        <f t="shared" si="4"/>
        <v>JSG Walzbachtal 2</v>
      </c>
      <c r="F126" s="12" t="str">
        <f t="shared" si="5"/>
        <v>JSG Walzbachtal 3</v>
      </c>
      <c r="G126" s="12" t="str">
        <f t="shared" si="6"/>
        <v>JSG Walzbachtal 4</v>
      </c>
      <c r="H126">
        <f t="shared" si="7"/>
        <v>23254</v>
      </c>
      <c r="I126" s="10" t="s">
        <v>12</v>
      </c>
    </row>
    <row r="127" spans="1:9" hidden="1" x14ac:dyDescent="0.3">
      <c r="A127">
        <v>23255</v>
      </c>
      <c r="B127" t="s">
        <v>205</v>
      </c>
      <c r="C127" t="s">
        <v>206</v>
      </c>
      <c r="D127" t="s">
        <v>152</v>
      </c>
      <c r="E127" s="12" t="str">
        <f t="shared" si="4"/>
        <v>SV Blankenloch Handball 2</v>
      </c>
      <c r="F127" s="12" t="str">
        <f t="shared" si="5"/>
        <v>SV Blankenloch Handball 3</v>
      </c>
      <c r="G127" s="12" t="str">
        <f t="shared" si="6"/>
        <v>SV Blankenloch Handball 4</v>
      </c>
      <c r="H127">
        <f t="shared" si="7"/>
        <v>23255</v>
      </c>
      <c r="I127" s="10" t="s">
        <v>12</v>
      </c>
    </row>
    <row r="128" spans="1:9" hidden="1" x14ac:dyDescent="0.3">
      <c r="A128">
        <v>23257</v>
      </c>
      <c r="B128" t="s">
        <v>207</v>
      </c>
      <c r="C128" t="s">
        <v>207</v>
      </c>
      <c r="D128" t="s">
        <v>152</v>
      </c>
      <c r="E128" s="12" t="str">
        <f t="shared" si="4"/>
        <v>SG Stutensee 2</v>
      </c>
      <c r="F128" s="12" t="str">
        <f t="shared" si="5"/>
        <v>SG Stutensee 3</v>
      </c>
      <c r="G128" s="12" t="str">
        <f t="shared" si="6"/>
        <v>SG Stutensee 4</v>
      </c>
      <c r="H128">
        <f t="shared" si="7"/>
        <v>23257</v>
      </c>
      <c r="I128" s="10" t="s">
        <v>12</v>
      </c>
    </row>
    <row r="129" spans="1:9" hidden="1" x14ac:dyDescent="0.3">
      <c r="A129">
        <v>23258</v>
      </c>
      <c r="B129" t="s">
        <v>208</v>
      </c>
      <c r="C129" t="s">
        <v>209</v>
      </c>
      <c r="D129" t="s">
        <v>152</v>
      </c>
      <c r="E129" s="12" t="str">
        <f t="shared" si="4"/>
        <v>HSG Weingarten/Grötzingen Männer 2</v>
      </c>
      <c r="F129" s="12" t="str">
        <f t="shared" si="5"/>
        <v>HSG Weingarten/Grötzingen Männer 3</v>
      </c>
      <c r="G129" s="12" t="str">
        <f t="shared" si="6"/>
        <v>HSG Weingarten/Grötzingen Männer 4</v>
      </c>
      <c r="H129">
        <f t="shared" si="7"/>
        <v>23258</v>
      </c>
      <c r="I129" s="10" t="s">
        <v>12</v>
      </c>
    </row>
    <row r="130" spans="1:9" hidden="1" x14ac:dyDescent="0.3">
      <c r="A130">
        <v>23273</v>
      </c>
      <c r="B130" t="s">
        <v>210</v>
      </c>
      <c r="C130" t="s">
        <v>211</v>
      </c>
      <c r="D130" t="s">
        <v>152</v>
      </c>
      <c r="E130" s="12" t="str">
        <f t="shared" si="4"/>
        <v>HSG Ettlingen-Bruchhausen/Ettlingenweier 2</v>
      </c>
      <c r="F130" s="12" t="str">
        <f t="shared" si="5"/>
        <v>HSG Ettlingen-Bruchhausen/Ettlingenweier 3</v>
      </c>
      <c r="G130" s="12" t="str">
        <f t="shared" si="6"/>
        <v>HSG Ettlingen-Bruchhausen/Ettlingenweier 4</v>
      </c>
      <c r="H130">
        <f t="shared" si="7"/>
        <v>23273</v>
      </c>
      <c r="I130" s="10" t="s">
        <v>12</v>
      </c>
    </row>
    <row r="131" spans="1:9" hidden="1" x14ac:dyDescent="0.3">
      <c r="A131">
        <v>23277</v>
      </c>
      <c r="B131" t="s">
        <v>212</v>
      </c>
      <c r="C131" t="s">
        <v>213</v>
      </c>
      <c r="D131" t="s">
        <v>152</v>
      </c>
      <c r="E131" s="12" t="str">
        <f t="shared" ref="E131:E194" si="8">CONCATENATE(C131," ",$E$1)</f>
        <v>HSG Walzbachtal 2</v>
      </c>
      <c r="F131" s="12" t="str">
        <f t="shared" ref="F131:F194" si="9">CONCATENATE(C131," ",$F$1)</f>
        <v>HSG Walzbachtal 3</v>
      </c>
      <c r="G131" s="12" t="str">
        <f t="shared" ref="G131:G194" si="10">CONCATENATE(C131," ",$G$1)</f>
        <v>HSG Walzbachtal 4</v>
      </c>
      <c r="H131">
        <f t="shared" ref="H131:H194" si="11">+A131</f>
        <v>23277</v>
      </c>
      <c r="I131" s="10" t="s">
        <v>12</v>
      </c>
    </row>
    <row r="132" spans="1:9" hidden="1" x14ac:dyDescent="0.3">
      <c r="A132">
        <v>23280</v>
      </c>
      <c r="B132" t="s">
        <v>214</v>
      </c>
      <c r="C132" t="s">
        <v>215</v>
      </c>
      <c r="D132" t="s">
        <v>152</v>
      </c>
      <c r="E132" s="12" t="str">
        <f t="shared" si="8"/>
        <v>SG Leopoldshafen-Neureut 2</v>
      </c>
      <c r="F132" s="12" t="str">
        <f t="shared" si="9"/>
        <v>SG Leopoldshafen-Neureut 3</v>
      </c>
      <c r="G132" s="12" t="str">
        <f t="shared" si="10"/>
        <v>SG Leopoldshafen-Neureut 4</v>
      </c>
      <c r="H132">
        <f t="shared" si="11"/>
        <v>23280</v>
      </c>
      <c r="I132" s="10" t="s">
        <v>12</v>
      </c>
    </row>
    <row r="133" spans="1:9" hidden="1" x14ac:dyDescent="0.3">
      <c r="A133">
        <v>23281</v>
      </c>
      <c r="B133" t="s">
        <v>216</v>
      </c>
      <c r="C133" t="s">
        <v>217</v>
      </c>
      <c r="D133" t="s">
        <v>152</v>
      </c>
      <c r="E133" s="12" t="str">
        <f t="shared" si="8"/>
        <v>SG Neureut-Leopoldshafen 2</v>
      </c>
      <c r="F133" s="12" t="str">
        <f t="shared" si="9"/>
        <v>SG Neureut-Leopoldshafen 3</v>
      </c>
      <c r="G133" s="12" t="str">
        <f t="shared" si="10"/>
        <v>SG Neureut-Leopoldshafen 4</v>
      </c>
      <c r="H133">
        <f t="shared" si="11"/>
        <v>23281</v>
      </c>
      <c r="I133" s="10" t="s">
        <v>12</v>
      </c>
    </row>
    <row r="134" spans="1:9" hidden="1" x14ac:dyDescent="0.3">
      <c r="A134">
        <v>23282</v>
      </c>
      <c r="B134" t="s">
        <v>218</v>
      </c>
      <c r="C134" t="s">
        <v>219</v>
      </c>
      <c r="D134" t="s">
        <v>152</v>
      </c>
      <c r="E134" s="12" t="str">
        <f t="shared" si="8"/>
        <v>SG Eggenstein-Knielingen 2</v>
      </c>
      <c r="F134" s="12" t="str">
        <f t="shared" si="9"/>
        <v>SG Eggenstein-Knielingen 3</v>
      </c>
      <c r="G134" s="12" t="str">
        <f t="shared" si="10"/>
        <v>SG Eggenstein-Knielingen 4</v>
      </c>
      <c r="H134">
        <f t="shared" si="11"/>
        <v>23282</v>
      </c>
      <c r="I134" s="10" t="s">
        <v>12</v>
      </c>
    </row>
    <row r="135" spans="1:9" hidden="1" x14ac:dyDescent="0.3">
      <c r="A135">
        <v>23288</v>
      </c>
      <c r="B135" t="s">
        <v>220</v>
      </c>
      <c r="C135" t="s">
        <v>221</v>
      </c>
      <c r="D135" t="s">
        <v>152</v>
      </c>
      <c r="E135" s="12" t="str">
        <f t="shared" si="8"/>
        <v>SG Stutensee-Weingarten 2</v>
      </c>
      <c r="F135" s="12" t="str">
        <f t="shared" si="9"/>
        <v>SG Stutensee-Weingarten 3</v>
      </c>
      <c r="G135" s="12" t="str">
        <f t="shared" si="10"/>
        <v>SG Stutensee-Weingarten 4</v>
      </c>
      <c r="H135">
        <f t="shared" si="11"/>
        <v>23288</v>
      </c>
      <c r="I135" s="10" t="s">
        <v>12</v>
      </c>
    </row>
    <row r="136" spans="1:9" hidden="1" x14ac:dyDescent="0.3">
      <c r="A136">
        <v>23504</v>
      </c>
      <c r="B136" t="s">
        <v>222</v>
      </c>
      <c r="C136" t="s">
        <v>223</v>
      </c>
      <c r="D136" t="s">
        <v>152</v>
      </c>
      <c r="E136" s="12" t="str">
        <f t="shared" si="8"/>
        <v>SG Wössingen-Jöhlingen 2</v>
      </c>
      <c r="F136" s="12" t="str">
        <f t="shared" si="9"/>
        <v>SG Wössingen-Jöhlingen 3</v>
      </c>
      <c r="G136" s="12" t="str">
        <f t="shared" si="10"/>
        <v>SG Wössingen-Jöhlingen 4</v>
      </c>
      <c r="H136">
        <f t="shared" si="11"/>
        <v>23504</v>
      </c>
      <c r="I136" s="10" t="s">
        <v>12</v>
      </c>
    </row>
    <row r="137" spans="1:9" hidden="1" x14ac:dyDescent="0.3">
      <c r="A137">
        <v>23505</v>
      </c>
      <c r="B137" t="s">
        <v>224</v>
      </c>
      <c r="C137" t="s">
        <v>225</v>
      </c>
      <c r="D137" t="s">
        <v>152</v>
      </c>
      <c r="E137" s="12" t="str">
        <f t="shared" si="8"/>
        <v>SG Eggenstein/Leopoldshafen 2</v>
      </c>
      <c r="F137" s="12" t="str">
        <f t="shared" si="9"/>
        <v>SG Eggenstein/Leopoldshafen 3</v>
      </c>
      <c r="G137" s="12" t="str">
        <f t="shared" si="10"/>
        <v>SG Eggenstein/Leopoldshafen 4</v>
      </c>
      <c r="H137">
        <f t="shared" si="11"/>
        <v>23505</v>
      </c>
      <c r="I137" s="10" t="s">
        <v>12</v>
      </c>
    </row>
    <row r="138" spans="1:9" hidden="1" x14ac:dyDescent="0.3">
      <c r="A138">
        <v>23516</v>
      </c>
      <c r="B138" t="s">
        <v>226</v>
      </c>
      <c r="C138" t="s">
        <v>227</v>
      </c>
      <c r="D138" t="s">
        <v>152</v>
      </c>
      <c r="E138" s="12" t="str">
        <f t="shared" si="8"/>
        <v>SG Ettlingenweier/Malsch 2</v>
      </c>
      <c r="F138" s="12" t="str">
        <f t="shared" si="9"/>
        <v>SG Ettlingenweier/Malsch 3</v>
      </c>
      <c r="G138" s="12" t="str">
        <f t="shared" si="10"/>
        <v>SG Ettlingenweier/Malsch 4</v>
      </c>
      <c r="H138">
        <f t="shared" si="11"/>
        <v>23516</v>
      </c>
      <c r="I138" s="10" t="s">
        <v>12</v>
      </c>
    </row>
    <row r="139" spans="1:9" hidden="1" x14ac:dyDescent="0.3">
      <c r="A139">
        <v>23529</v>
      </c>
      <c r="B139" t="s">
        <v>228</v>
      </c>
      <c r="C139" t="s">
        <v>228</v>
      </c>
      <c r="D139" t="s">
        <v>152</v>
      </c>
      <c r="E139" s="12" t="str">
        <f t="shared" si="8"/>
        <v>JSG Karlsruhe 2</v>
      </c>
      <c r="F139" s="12" t="str">
        <f t="shared" si="9"/>
        <v>JSG Karlsruhe 3</v>
      </c>
      <c r="G139" s="12" t="str">
        <f t="shared" si="10"/>
        <v>JSG Karlsruhe 4</v>
      </c>
      <c r="H139">
        <f t="shared" si="11"/>
        <v>23529</v>
      </c>
      <c r="I139" s="10" t="s">
        <v>12</v>
      </c>
    </row>
    <row r="140" spans="1:9" hidden="1" x14ac:dyDescent="0.3">
      <c r="A140">
        <v>23530</v>
      </c>
      <c r="B140" t="s">
        <v>229</v>
      </c>
      <c r="C140" t="s">
        <v>230</v>
      </c>
      <c r="D140" t="s">
        <v>152</v>
      </c>
      <c r="E140" s="12" t="str">
        <f t="shared" si="8"/>
        <v>SG Neureut/Knielingen 2</v>
      </c>
      <c r="F140" s="12" t="str">
        <f t="shared" si="9"/>
        <v>SG Neureut/Knielingen 3</v>
      </c>
      <c r="G140" s="12" t="str">
        <f t="shared" si="10"/>
        <v>SG Neureut/Knielingen 4</v>
      </c>
      <c r="H140">
        <f t="shared" si="11"/>
        <v>23530</v>
      </c>
      <c r="I140" s="10" t="s">
        <v>12</v>
      </c>
    </row>
    <row r="141" spans="1:9" hidden="1" x14ac:dyDescent="0.3">
      <c r="A141">
        <v>24055</v>
      </c>
      <c r="B141" t="s">
        <v>231</v>
      </c>
      <c r="C141" t="s">
        <v>231</v>
      </c>
      <c r="D141" t="s">
        <v>232</v>
      </c>
      <c r="E141" s="12" t="str">
        <f t="shared" si="8"/>
        <v>TSV Birkenau 2</v>
      </c>
      <c r="F141" s="12" t="str">
        <f t="shared" si="9"/>
        <v>TSV Birkenau 3</v>
      </c>
      <c r="G141" s="12" t="str">
        <f t="shared" si="10"/>
        <v>TSV Birkenau 4</v>
      </c>
      <c r="H141">
        <f t="shared" si="11"/>
        <v>24055</v>
      </c>
      <c r="I141" s="10" t="s">
        <v>60</v>
      </c>
    </row>
    <row r="142" spans="1:9" hidden="1" x14ac:dyDescent="0.3">
      <c r="A142">
        <v>24056</v>
      </c>
      <c r="B142" t="s">
        <v>233</v>
      </c>
      <c r="C142" t="s">
        <v>233</v>
      </c>
      <c r="D142" t="s">
        <v>232</v>
      </c>
      <c r="E142" s="12" t="str">
        <f t="shared" si="8"/>
        <v>TV Brühl 2</v>
      </c>
      <c r="F142" s="12" t="str">
        <f t="shared" si="9"/>
        <v>TV Brühl 3</v>
      </c>
      <c r="G142" s="12" t="str">
        <f t="shared" si="10"/>
        <v>TV Brühl 4</v>
      </c>
      <c r="H142">
        <f t="shared" si="11"/>
        <v>24056</v>
      </c>
      <c r="I142" s="10" t="s">
        <v>60</v>
      </c>
    </row>
    <row r="143" spans="1:9" hidden="1" x14ac:dyDescent="0.3">
      <c r="A143">
        <v>24057</v>
      </c>
      <c r="B143" t="s">
        <v>234</v>
      </c>
      <c r="C143" t="s">
        <v>234</v>
      </c>
      <c r="D143" t="s">
        <v>232</v>
      </c>
      <c r="E143" s="12" t="str">
        <f t="shared" si="8"/>
        <v>TV Edingen 2</v>
      </c>
      <c r="F143" s="12" t="str">
        <f t="shared" si="9"/>
        <v>TV Edingen 3</v>
      </c>
      <c r="G143" s="12" t="str">
        <f t="shared" si="10"/>
        <v>TV Edingen 4</v>
      </c>
      <c r="H143">
        <f t="shared" si="11"/>
        <v>24057</v>
      </c>
      <c r="I143" s="10" t="s">
        <v>60</v>
      </c>
    </row>
    <row r="144" spans="1:9" hidden="1" x14ac:dyDescent="0.3">
      <c r="A144">
        <v>24058</v>
      </c>
      <c r="B144" t="s">
        <v>235</v>
      </c>
      <c r="C144" t="s">
        <v>236</v>
      </c>
      <c r="D144" t="s">
        <v>232</v>
      </c>
      <c r="E144" s="12" t="str">
        <f t="shared" si="8"/>
        <v>TV Germania Großsachsen 2</v>
      </c>
      <c r="F144" s="12" t="str">
        <f t="shared" si="9"/>
        <v>TV Germania Großsachsen 3</v>
      </c>
      <c r="G144" s="12" t="str">
        <f t="shared" si="10"/>
        <v>TV Germania Großsachsen 4</v>
      </c>
      <c r="H144">
        <f t="shared" si="11"/>
        <v>24058</v>
      </c>
      <c r="I144" s="10" t="s">
        <v>60</v>
      </c>
    </row>
    <row r="145" spans="1:9" hidden="1" x14ac:dyDescent="0.3">
      <c r="A145">
        <v>24059</v>
      </c>
      <c r="B145" t="s">
        <v>237</v>
      </c>
      <c r="C145" t="s">
        <v>237</v>
      </c>
      <c r="D145" t="s">
        <v>232</v>
      </c>
      <c r="E145" s="12" t="str">
        <f t="shared" si="8"/>
        <v>TV Hemsbach 2</v>
      </c>
      <c r="F145" s="12" t="str">
        <f t="shared" si="9"/>
        <v>TV Hemsbach 3</v>
      </c>
      <c r="G145" s="12" t="str">
        <f t="shared" si="10"/>
        <v>TV Hemsbach 4</v>
      </c>
      <c r="H145">
        <f t="shared" si="11"/>
        <v>24059</v>
      </c>
      <c r="I145" s="10" t="s">
        <v>60</v>
      </c>
    </row>
    <row r="146" spans="1:9" hidden="1" x14ac:dyDescent="0.3">
      <c r="A146">
        <v>24060</v>
      </c>
      <c r="B146" t="s">
        <v>238</v>
      </c>
      <c r="C146" t="s">
        <v>238</v>
      </c>
      <c r="D146" t="s">
        <v>232</v>
      </c>
      <c r="E146" s="12" t="str">
        <f t="shared" si="8"/>
        <v>HSV Hockenheim 2</v>
      </c>
      <c r="F146" s="12" t="str">
        <f t="shared" si="9"/>
        <v>HSV Hockenheim 3</v>
      </c>
      <c r="G146" s="12" t="str">
        <f t="shared" si="10"/>
        <v>HSV Hockenheim 4</v>
      </c>
      <c r="H146">
        <f t="shared" si="11"/>
        <v>24060</v>
      </c>
      <c r="I146" s="10" t="s">
        <v>60</v>
      </c>
    </row>
    <row r="147" spans="1:9" hidden="1" x14ac:dyDescent="0.3">
      <c r="A147">
        <v>24061</v>
      </c>
      <c r="B147" t="s">
        <v>239</v>
      </c>
      <c r="C147" t="s">
        <v>240</v>
      </c>
      <c r="D147" t="s">
        <v>232</v>
      </c>
      <c r="E147" s="12" t="str">
        <f t="shared" si="8"/>
        <v>SG Hohensachsen 2</v>
      </c>
      <c r="F147" s="12" t="str">
        <f t="shared" si="9"/>
        <v>SG Hohensachsen 3</v>
      </c>
      <c r="G147" s="12" t="str">
        <f t="shared" si="10"/>
        <v>SG Hohensachsen 4</v>
      </c>
      <c r="H147">
        <f t="shared" si="11"/>
        <v>24061</v>
      </c>
      <c r="I147" s="10" t="s">
        <v>60</v>
      </c>
    </row>
    <row r="148" spans="1:9" hidden="1" x14ac:dyDescent="0.3">
      <c r="A148">
        <v>24062</v>
      </c>
      <c r="B148" t="s">
        <v>241</v>
      </c>
      <c r="C148" t="s">
        <v>242</v>
      </c>
      <c r="D148" t="s">
        <v>232</v>
      </c>
      <c r="E148" s="12" t="str">
        <f t="shared" si="8"/>
        <v>Spvgg Ilvesheim 2</v>
      </c>
      <c r="F148" s="12" t="str">
        <f t="shared" si="9"/>
        <v>Spvgg Ilvesheim 3</v>
      </c>
      <c r="G148" s="12" t="str">
        <f t="shared" si="10"/>
        <v>Spvgg Ilvesheim 4</v>
      </c>
      <c r="H148">
        <f t="shared" si="11"/>
        <v>24062</v>
      </c>
      <c r="I148" s="10" t="s">
        <v>60</v>
      </c>
    </row>
    <row r="149" spans="1:9" hidden="1" x14ac:dyDescent="0.3">
      <c r="A149">
        <v>24063</v>
      </c>
      <c r="B149" t="s">
        <v>243</v>
      </c>
      <c r="C149" t="s">
        <v>243</v>
      </c>
      <c r="D149" t="s">
        <v>232</v>
      </c>
      <c r="E149" s="12" t="str">
        <f t="shared" si="8"/>
        <v>TSG Ketsch 2</v>
      </c>
      <c r="F149" s="12" t="str">
        <f t="shared" si="9"/>
        <v>TSG Ketsch 3</v>
      </c>
      <c r="G149" s="12" t="str">
        <f t="shared" si="10"/>
        <v>TSG Ketsch 4</v>
      </c>
      <c r="H149">
        <f t="shared" si="11"/>
        <v>24063</v>
      </c>
      <c r="I149" s="10" t="s">
        <v>60</v>
      </c>
    </row>
    <row r="150" spans="1:9" hidden="1" x14ac:dyDescent="0.3">
      <c r="A150">
        <v>24064</v>
      </c>
      <c r="B150" t="s">
        <v>244</v>
      </c>
      <c r="C150" t="s">
        <v>244</v>
      </c>
      <c r="D150" t="s">
        <v>232</v>
      </c>
      <c r="E150" s="12" t="str">
        <f t="shared" si="8"/>
        <v>LSV Ladenburg 2</v>
      </c>
      <c r="F150" s="12" t="str">
        <f t="shared" si="9"/>
        <v>LSV Ladenburg 3</v>
      </c>
      <c r="G150" s="12" t="str">
        <f t="shared" si="10"/>
        <v>LSV Ladenburg 4</v>
      </c>
      <c r="H150">
        <f t="shared" si="11"/>
        <v>24064</v>
      </c>
      <c r="I150" s="10" t="s">
        <v>60</v>
      </c>
    </row>
    <row r="151" spans="1:9" hidden="1" x14ac:dyDescent="0.3">
      <c r="A151">
        <v>24065</v>
      </c>
      <c r="B151" t="s">
        <v>245</v>
      </c>
      <c r="C151" t="s">
        <v>245</v>
      </c>
      <c r="D151" t="s">
        <v>232</v>
      </c>
      <c r="E151" s="12" t="str">
        <f t="shared" si="8"/>
        <v>TG Laudenbach 2</v>
      </c>
      <c r="F151" s="12" t="str">
        <f t="shared" si="9"/>
        <v>TG Laudenbach 3</v>
      </c>
      <c r="G151" s="12" t="str">
        <f t="shared" si="10"/>
        <v>TG Laudenbach 4</v>
      </c>
      <c r="H151">
        <f t="shared" si="11"/>
        <v>24065</v>
      </c>
      <c r="I151" s="10" t="s">
        <v>60</v>
      </c>
    </row>
    <row r="152" spans="1:9" hidden="1" x14ac:dyDescent="0.3">
      <c r="A152">
        <v>24066</v>
      </c>
      <c r="B152" t="s">
        <v>246</v>
      </c>
      <c r="C152" t="s">
        <v>247</v>
      </c>
      <c r="D152" t="s">
        <v>232</v>
      </c>
      <c r="E152" s="12" t="str">
        <f t="shared" si="8"/>
        <v>SG Leutershausen 2</v>
      </c>
      <c r="F152" s="12" t="str">
        <f t="shared" si="9"/>
        <v>SG Leutershausen 3</v>
      </c>
      <c r="G152" s="12" t="str">
        <f t="shared" si="10"/>
        <v>SG Leutershausen 4</v>
      </c>
      <c r="H152">
        <f t="shared" si="11"/>
        <v>24066</v>
      </c>
      <c r="I152" s="10" t="s">
        <v>60</v>
      </c>
    </row>
    <row r="153" spans="1:9" hidden="1" x14ac:dyDescent="0.3">
      <c r="A153">
        <v>24067</v>
      </c>
      <c r="B153" t="s">
        <v>248</v>
      </c>
      <c r="C153" t="s">
        <v>249</v>
      </c>
      <c r="D153" t="s">
        <v>232</v>
      </c>
      <c r="E153" s="12" t="str">
        <f t="shared" si="8"/>
        <v>TSG Lützelsachsen 2</v>
      </c>
      <c r="F153" s="12" t="str">
        <f t="shared" si="9"/>
        <v>TSG Lützelsachsen 3</v>
      </c>
      <c r="G153" s="12" t="str">
        <f t="shared" si="10"/>
        <v>TSG Lützelsachsen 4</v>
      </c>
      <c r="H153">
        <f t="shared" si="11"/>
        <v>24067</v>
      </c>
      <c r="I153" s="10" t="s">
        <v>60</v>
      </c>
    </row>
    <row r="154" spans="1:9" hidden="1" x14ac:dyDescent="0.3">
      <c r="A154">
        <v>24068</v>
      </c>
      <c r="B154" t="s">
        <v>250</v>
      </c>
      <c r="C154" t="s">
        <v>251</v>
      </c>
      <c r="D154" t="s">
        <v>232</v>
      </c>
      <c r="E154" s="12" t="str">
        <f t="shared" si="8"/>
        <v>Post SG Mannheim 2</v>
      </c>
      <c r="F154" s="12" t="str">
        <f t="shared" si="9"/>
        <v>Post SG Mannheim 3</v>
      </c>
      <c r="G154" s="12" t="str">
        <f t="shared" si="10"/>
        <v>Post SG Mannheim 4</v>
      </c>
      <c r="H154">
        <f t="shared" si="11"/>
        <v>24068</v>
      </c>
      <c r="I154" s="10" t="s">
        <v>60</v>
      </c>
    </row>
    <row r="155" spans="1:9" hidden="1" x14ac:dyDescent="0.3">
      <c r="A155">
        <v>24069</v>
      </c>
      <c r="B155" t="s">
        <v>252</v>
      </c>
      <c r="C155" t="s">
        <v>253</v>
      </c>
      <c r="D155" t="s">
        <v>232</v>
      </c>
      <c r="E155" s="12" t="str">
        <f t="shared" si="8"/>
        <v>TSV Mannheim von 1846 2</v>
      </c>
      <c r="F155" s="12" t="str">
        <f t="shared" si="9"/>
        <v>TSV Mannheim von 1846 3</v>
      </c>
      <c r="G155" s="12" t="str">
        <f t="shared" si="10"/>
        <v>TSV Mannheim von 1846 4</v>
      </c>
      <c r="H155">
        <f t="shared" si="11"/>
        <v>24069</v>
      </c>
      <c r="I155" s="10" t="s">
        <v>60</v>
      </c>
    </row>
    <row r="156" spans="1:9" hidden="1" x14ac:dyDescent="0.3">
      <c r="A156">
        <v>24070</v>
      </c>
      <c r="B156" t="s">
        <v>254</v>
      </c>
      <c r="C156" t="s">
        <v>255</v>
      </c>
      <c r="D156" t="s">
        <v>232</v>
      </c>
      <c r="E156" s="12" t="str">
        <f t="shared" si="8"/>
        <v>TV Friedrichsfeld 2</v>
      </c>
      <c r="F156" s="12" t="str">
        <f t="shared" si="9"/>
        <v>TV Friedrichsfeld 3</v>
      </c>
      <c r="G156" s="12" t="str">
        <f t="shared" si="10"/>
        <v>TV Friedrichsfeld 4</v>
      </c>
      <c r="H156">
        <f t="shared" si="11"/>
        <v>24070</v>
      </c>
      <c r="I156" s="10" t="s">
        <v>60</v>
      </c>
    </row>
    <row r="157" spans="1:9" hidden="1" x14ac:dyDescent="0.3">
      <c r="A157">
        <v>24072</v>
      </c>
      <c r="B157" t="s">
        <v>256</v>
      </c>
      <c r="C157" t="s">
        <v>256</v>
      </c>
      <c r="D157" t="s">
        <v>232</v>
      </c>
      <c r="E157" s="12" t="str">
        <f t="shared" si="8"/>
        <v>SSV Vogelstang 2</v>
      </c>
      <c r="F157" s="12" t="str">
        <f t="shared" si="9"/>
        <v>SSV Vogelstang 3</v>
      </c>
      <c r="G157" s="12" t="str">
        <f t="shared" si="10"/>
        <v>SSV Vogelstang 4</v>
      </c>
      <c r="H157">
        <f t="shared" si="11"/>
        <v>24072</v>
      </c>
      <c r="I157" s="10" t="s">
        <v>60</v>
      </c>
    </row>
    <row r="158" spans="1:9" hidden="1" x14ac:dyDescent="0.3">
      <c r="A158">
        <v>24073</v>
      </c>
      <c r="B158" t="s">
        <v>257</v>
      </c>
      <c r="C158" t="s">
        <v>258</v>
      </c>
      <c r="D158" t="s">
        <v>232</v>
      </c>
      <c r="E158" s="12" t="str">
        <f t="shared" si="8"/>
        <v>SV Waldhof Mannheim 07 2</v>
      </c>
      <c r="F158" s="12" t="str">
        <f t="shared" si="9"/>
        <v>SV Waldhof Mannheim 07 3</v>
      </c>
      <c r="G158" s="12" t="str">
        <f t="shared" si="10"/>
        <v>SV Waldhof Mannheim 07 4</v>
      </c>
      <c r="H158">
        <f t="shared" si="11"/>
        <v>24073</v>
      </c>
      <c r="I158" s="10" t="s">
        <v>60</v>
      </c>
    </row>
    <row r="159" spans="1:9" hidden="1" x14ac:dyDescent="0.3">
      <c r="A159">
        <v>24074</v>
      </c>
      <c r="B159" t="s">
        <v>259</v>
      </c>
      <c r="C159" t="s">
        <v>260</v>
      </c>
      <c r="D159" t="s">
        <v>232</v>
      </c>
      <c r="E159" s="12" t="str">
        <f t="shared" si="8"/>
        <v>TV Oberflockenbach 2</v>
      </c>
      <c r="F159" s="12" t="str">
        <f t="shared" si="9"/>
        <v>TV Oberflockenbach 3</v>
      </c>
      <c r="G159" s="12" t="str">
        <f t="shared" si="10"/>
        <v>TV Oberflockenbach 4</v>
      </c>
      <c r="H159">
        <f t="shared" si="11"/>
        <v>24074</v>
      </c>
      <c r="I159" s="10" t="s">
        <v>60</v>
      </c>
    </row>
    <row r="160" spans="1:9" hidden="1" x14ac:dyDescent="0.3">
      <c r="A160">
        <v>24075</v>
      </c>
      <c r="B160" t="s">
        <v>261</v>
      </c>
      <c r="C160" t="s">
        <v>262</v>
      </c>
      <c r="D160" t="s">
        <v>232</v>
      </c>
      <c r="E160" s="12" t="str">
        <f t="shared" si="8"/>
        <v>TSG Eintracht Plankstadt 2</v>
      </c>
      <c r="F160" s="12" t="str">
        <f t="shared" si="9"/>
        <v>TSG Eintracht Plankstadt 3</v>
      </c>
      <c r="G160" s="12" t="str">
        <f t="shared" si="10"/>
        <v>TSG Eintracht Plankstadt 4</v>
      </c>
      <c r="H160">
        <f t="shared" si="11"/>
        <v>24075</v>
      </c>
      <c r="I160" s="10" t="s">
        <v>60</v>
      </c>
    </row>
    <row r="161" spans="1:9" hidden="1" x14ac:dyDescent="0.3">
      <c r="A161">
        <v>24076</v>
      </c>
      <c r="B161" t="s">
        <v>263</v>
      </c>
      <c r="C161" t="s">
        <v>264</v>
      </c>
      <c r="D161" t="s">
        <v>232</v>
      </c>
      <c r="E161" s="12" t="str">
        <f t="shared" si="8"/>
        <v>TB Germ. Reilingen 2</v>
      </c>
      <c r="F161" s="12" t="str">
        <f t="shared" si="9"/>
        <v>TB Germ. Reilingen 3</v>
      </c>
      <c r="G161" s="12" t="str">
        <f t="shared" si="10"/>
        <v>TB Germ. Reilingen 4</v>
      </c>
      <c r="H161">
        <f t="shared" si="11"/>
        <v>24076</v>
      </c>
      <c r="I161" s="10" t="s">
        <v>60</v>
      </c>
    </row>
    <row r="162" spans="1:9" hidden="1" x14ac:dyDescent="0.3">
      <c r="A162">
        <v>24077</v>
      </c>
      <c r="B162" t="s">
        <v>265</v>
      </c>
      <c r="C162" t="s">
        <v>265</v>
      </c>
      <c r="D162" t="s">
        <v>232</v>
      </c>
      <c r="E162" s="12" t="str">
        <f t="shared" si="8"/>
        <v>TV Schriesheim 2</v>
      </c>
      <c r="F162" s="12" t="str">
        <f t="shared" si="9"/>
        <v>TV Schriesheim 3</v>
      </c>
      <c r="G162" s="12" t="str">
        <f t="shared" si="10"/>
        <v>TV Schriesheim 4</v>
      </c>
      <c r="H162">
        <f t="shared" si="11"/>
        <v>24077</v>
      </c>
      <c r="I162" s="10" t="s">
        <v>60</v>
      </c>
    </row>
    <row r="163" spans="1:9" hidden="1" x14ac:dyDescent="0.3">
      <c r="A163">
        <v>24078</v>
      </c>
      <c r="B163" t="s">
        <v>266</v>
      </c>
      <c r="C163" t="s">
        <v>267</v>
      </c>
      <c r="D163" t="s">
        <v>232</v>
      </c>
      <c r="E163" s="12" t="str">
        <f t="shared" si="8"/>
        <v>TSV 1887 Sulzbach 2</v>
      </c>
      <c r="F163" s="12" t="str">
        <f t="shared" si="9"/>
        <v>TSV 1887 Sulzbach 3</v>
      </c>
      <c r="G163" s="12" t="str">
        <f t="shared" si="10"/>
        <v>TSV 1887 Sulzbach 4</v>
      </c>
      <c r="H163">
        <f t="shared" si="11"/>
        <v>24078</v>
      </c>
      <c r="I163" s="10" t="s">
        <v>60</v>
      </c>
    </row>
    <row r="164" spans="1:9" hidden="1" x14ac:dyDescent="0.3">
      <c r="A164">
        <v>24079</v>
      </c>
      <c r="B164" t="s">
        <v>268</v>
      </c>
      <c r="C164" t="s">
        <v>269</v>
      </c>
      <c r="D164" t="s">
        <v>232</v>
      </c>
      <c r="E164" s="12" t="str">
        <f t="shared" si="8"/>
        <v>TuS 02 Weinheim 2</v>
      </c>
      <c r="F164" s="12" t="str">
        <f t="shared" si="9"/>
        <v>TuS 02 Weinheim 3</v>
      </c>
      <c r="G164" s="12" t="str">
        <f t="shared" si="10"/>
        <v>TuS 02 Weinheim 4</v>
      </c>
      <c r="H164">
        <f t="shared" si="11"/>
        <v>24079</v>
      </c>
      <c r="I164" s="10" t="s">
        <v>60</v>
      </c>
    </row>
    <row r="165" spans="1:9" hidden="1" x14ac:dyDescent="0.3">
      <c r="A165">
        <v>24080</v>
      </c>
      <c r="B165" t="s">
        <v>270</v>
      </c>
      <c r="C165" t="s">
        <v>271</v>
      </c>
      <c r="D165" t="s">
        <v>232</v>
      </c>
      <c r="E165" s="12" t="str">
        <f t="shared" si="8"/>
        <v>TSV Amicitia 06/09 Viernheim 2</v>
      </c>
      <c r="F165" s="12" t="str">
        <f t="shared" si="9"/>
        <v>TSV Amicitia 06/09 Viernheim 3</v>
      </c>
      <c r="G165" s="12" t="str">
        <f t="shared" si="10"/>
        <v>TSV Amicitia 06/09 Viernheim 4</v>
      </c>
      <c r="H165">
        <f t="shared" si="11"/>
        <v>24080</v>
      </c>
      <c r="I165" s="10" t="s">
        <v>60</v>
      </c>
    </row>
    <row r="166" spans="1:9" hidden="1" x14ac:dyDescent="0.3">
      <c r="A166">
        <v>24081</v>
      </c>
      <c r="B166" t="s">
        <v>272</v>
      </c>
      <c r="C166" t="s">
        <v>273</v>
      </c>
      <c r="D166" t="s">
        <v>232</v>
      </c>
      <c r="E166" s="12" t="str">
        <f t="shared" si="8"/>
        <v>TSG 62 Weinheim 2</v>
      </c>
      <c r="F166" s="12" t="str">
        <f t="shared" si="9"/>
        <v>TSG 62 Weinheim 3</v>
      </c>
      <c r="G166" s="12" t="str">
        <f t="shared" si="10"/>
        <v>TSG 62 Weinheim 4</v>
      </c>
      <c r="H166">
        <f t="shared" si="11"/>
        <v>24081</v>
      </c>
      <c r="I166" s="10" t="s">
        <v>60</v>
      </c>
    </row>
    <row r="167" spans="1:9" hidden="1" x14ac:dyDescent="0.3">
      <c r="A167">
        <v>24082</v>
      </c>
      <c r="B167" t="s">
        <v>274</v>
      </c>
      <c r="C167" t="s">
        <v>274</v>
      </c>
      <c r="D167" t="s">
        <v>232</v>
      </c>
      <c r="E167" s="12" t="str">
        <f t="shared" si="8"/>
        <v>SG Sandhofen 2</v>
      </c>
      <c r="F167" s="12" t="str">
        <f t="shared" si="9"/>
        <v>SG Sandhofen 3</v>
      </c>
      <c r="G167" s="12" t="str">
        <f t="shared" si="10"/>
        <v>SG Sandhofen 4</v>
      </c>
      <c r="H167">
        <f t="shared" si="11"/>
        <v>24082</v>
      </c>
      <c r="I167" s="10" t="s">
        <v>60</v>
      </c>
    </row>
    <row r="168" spans="1:9" hidden="1" x14ac:dyDescent="0.3">
      <c r="A168">
        <v>24083</v>
      </c>
      <c r="B168" t="s">
        <v>275</v>
      </c>
      <c r="C168" t="s">
        <v>276</v>
      </c>
      <c r="D168" t="s">
        <v>232</v>
      </c>
      <c r="E168" s="12" t="str">
        <f t="shared" si="8"/>
        <v>HG Oftersheim/Schwetzingen 2</v>
      </c>
      <c r="F168" s="12" t="str">
        <f t="shared" si="9"/>
        <v>HG Oftersheim/Schwetzingen 3</v>
      </c>
      <c r="G168" s="12" t="str">
        <f t="shared" si="10"/>
        <v>HG Oftersheim/Schwetzingen 4</v>
      </c>
      <c r="H168">
        <f t="shared" si="11"/>
        <v>24083</v>
      </c>
      <c r="I168" s="10" t="s">
        <v>60</v>
      </c>
    </row>
    <row r="169" spans="1:9" hidden="1" x14ac:dyDescent="0.3">
      <c r="A169">
        <v>24084</v>
      </c>
      <c r="B169" t="s">
        <v>277</v>
      </c>
      <c r="C169" t="s">
        <v>277</v>
      </c>
      <c r="D169" t="s">
        <v>232</v>
      </c>
      <c r="E169" s="12" t="str">
        <f t="shared" si="8"/>
        <v>HSG Lussheim 2</v>
      </c>
      <c r="F169" s="12" t="str">
        <f t="shared" si="9"/>
        <v>HSG Lussheim 3</v>
      </c>
      <c r="G169" s="12" t="str">
        <f t="shared" si="10"/>
        <v>HSG Lussheim 4</v>
      </c>
      <c r="H169">
        <f t="shared" si="11"/>
        <v>24084</v>
      </c>
      <c r="I169" s="10" t="s">
        <v>60</v>
      </c>
    </row>
    <row r="170" spans="1:9" hidden="1" x14ac:dyDescent="0.3">
      <c r="A170">
        <v>24085</v>
      </c>
      <c r="B170" t="s">
        <v>278</v>
      </c>
      <c r="C170" t="s">
        <v>278</v>
      </c>
      <c r="D170" t="s">
        <v>232</v>
      </c>
      <c r="E170" s="12" t="str">
        <f t="shared" si="8"/>
        <v>JSG Bergstraße 2</v>
      </c>
      <c r="F170" s="12" t="str">
        <f t="shared" si="9"/>
        <v>JSG Bergstraße 3</v>
      </c>
      <c r="G170" s="12" t="str">
        <f t="shared" si="10"/>
        <v>JSG Bergstraße 4</v>
      </c>
      <c r="H170">
        <f t="shared" si="11"/>
        <v>24085</v>
      </c>
      <c r="I170" s="10" t="s">
        <v>60</v>
      </c>
    </row>
    <row r="171" spans="1:9" hidden="1" x14ac:dyDescent="0.3">
      <c r="A171">
        <v>24086</v>
      </c>
      <c r="B171" t="s">
        <v>279</v>
      </c>
      <c r="C171" t="s">
        <v>570</v>
      </c>
      <c r="D171" t="s">
        <v>232</v>
      </c>
      <c r="E171" s="12" t="str">
        <f t="shared" si="8"/>
        <v>SG Heddesheim alt 2</v>
      </c>
      <c r="F171" s="12" t="str">
        <f t="shared" si="9"/>
        <v>SG Heddesheim alt 3</v>
      </c>
      <c r="G171" s="12" t="str">
        <f t="shared" si="10"/>
        <v>SG Heddesheim alt 4</v>
      </c>
      <c r="H171">
        <f t="shared" si="11"/>
        <v>24086</v>
      </c>
      <c r="I171" s="10" t="s">
        <v>60</v>
      </c>
    </row>
    <row r="172" spans="1:9" hidden="1" x14ac:dyDescent="0.3">
      <c r="A172">
        <v>24087</v>
      </c>
      <c r="B172" t="s">
        <v>280</v>
      </c>
      <c r="C172" t="s">
        <v>281</v>
      </c>
      <c r="D172" t="s">
        <v>232</v>
      </c>
      <c r="E172" s="12" t="str">
        <f t="shared" si="8"/>
        <v>HSG Hemsbach/Sulzbach 2</v>
      </c>
      <c r="F172" s="12" t="str">
        <f t="shared" si="9"/>
        <v>HSG Hemsbach/Sulzbach 3</v>
      </c>
      <c r="G172" s="12" t="str">
        <f t="shared" si="10"/>
        <v>HSG Hemsbach/Sulzbach 4</v>
      </c>
      <c r="H172">
        <f t="shared" si="11"/>
        <v>24087</v>
      </c>
      <c r="I172" s="10" t="s">
        <v>60</v>
      </c>
    </row>
    <row r="173" spans="1:9" hidden="1" x14ac:dyDescent="0.3">
      <c r="A173">
        <v>24088</v>
      </c>
      <c r="B173" t="s">
        <v>282</v>
      </c>
      <c r="C173" t="s">
        <v>283</v>
      </c>
      <c r="D173" t="s">
        <v>232</v>
      </c>
      <c r="E173" s="12" t="str">
        <f t="shared" si="8"/>
        <v>SG MTG/PSV Mannheim 2</v>
      </c>
      <c r="F173" s="12" t="str">
        <f t="shared" si="9"/>
        <v>SG MTG/PSV Mannheim 3</v>
      </c>
      <c r="G173" s="12" t="str">
        <f t="shared" si="10"/>
        <v>SG MTG/PSV Mannheim 4</v>
      </c>
      <c r="H173">
        <f t="shared" si="11"/>
        <v>24088</v>
      </c>
      <c r="I173" s="10" t="s">
        <v>60</v>
      </c>
    </row>
    <row r="174" spans="1:9" hidden="1" x14ac:dyDescent="0.3">
      <c r="A174">
        <v>24089</v>
      </c>
      <c r="B174" t="s">
        <v>284</v>
      </c>
      <c r="C174" t="s">
        <v>284</v>
      </c>
      <c r="D174" t="s">
        <v>232</v>
      </c>
      <c r="E174" s="12" t="str">
        <f t="shared" si="8"/>
        <v>HSG Mannheim 2</v>
      </c>
      <c r="F174" s="12" t="str">
        <f t="shared" si="9"/>
        <v>HSG Mannheim 3</v>
      </c>
      <c r="G174" s="12" t="str">
        <f t="shared" si="10"/>
        <v>HSG Mannheim 4</v>
      </c>
      <c r="H174">
        <f t="shared" si="11"/>
        <v>24089</v>
      </c>
      <c r="I174" s="10" t="s">
        <v>60</v>
      </c>
    </row>
    <row r="175" spans="1:9" hidden="1" x14ac:dyDescent="0.3">
      <c r="A175">
        <v>24090</v>
      </c>
      <c r="B175" t="s">
        <v>285</v>
      </c>
      <c r="C175" t="s">
        <v>285</v>
      </c>
      <c r="D175" t="s">
        <v>232</v>
      </c>
      <c r="E175" s="12" t="str">
        <f t="shared" si="8"/>
        <v>SG Horan 2</v>
      </c>
      <c r="F175" s="12" t="str">
        <f t="shared" si="9"/>
        <v>SG Horan 3</v>
      </c>
      <c r="G175" s="12" t="str">
        <f t="shared" si="10"/>
        <v>SG Horan 4</v>
      </c>
      <c r="H175">
        <f t="shared" si="11"/>
        <v>24090</v>
      </c>
      <c r="I175" s="10" t="s">
        <v>60</v>
      </c>
    </row>
    <row r="176" spans="1:9" hidden="1" x14ac:dyDescent="0.3">
      <c r="A176">
        <v>24175</v>
      </c>
      <c r="B176" t="s">
        <v>286</v>
      </c>
      <c r="C176" t="s">
        <v>286</v>
      </c>
      <c r="D176" t="s">
        <v>232</v>
      </c>
      <c r="E176" s="12" t="str">
        <f t="shared" si="8"/>
        <v>TV Altlußheim 2</v>
      </c>
      <c r="F176" s="12" t="str">
        <f t="shared" si="9"/>
        <v>TV Altlußheim 3</v>
      </c>
      <c r="G176" s="12" t="str">
        <f t="shared" si="10"/>
        <v>TV Altlußheim 4</v>
      </c>
      <c r="H176">
        <f t="shared" si="11"/>
        <v>24175</v>
      </c>
      <c r="I176" s="10" t="s">
        <v>60</v>
      </c>
    </row>
    <row r="177" spans="1:9" hidden="1" x14ac:dyDescent="0.3">
      <c r="A177">
        <v>24176</v>
      </c>
      <c r="B177" t="s">
        <v>287</v>
      </c>
      <c r="C177" t="s">
        <v>279</v>
      </c>
      <c r="D177" t="s">
        <v>232</v>
      </c>
      <c r="E177" s="12" t="str">
        <f t="shared" si="8"/>
        <v>SG Heddesheim 2</v>
      </c>
      <c r="F177" s="12" t="str">
        <f t="shared" si="9"/>
        <v>SG Heddesheim 3</v>
      </c>
      <c r="G177" s="12" t="str">
        <f t="shared" si="10"/>
        <v>SG Heddesheim 4</v>
      </c>
      <c r="H177">
        <f t="shared" si="11"/>
        <v>24176</v>
      </c>
      <c r="I177" s="10" t="s">
        <v>60</v>
      </c>
    </row>
    <row r="178" spans="1:9" hidden="1" x14ac:dyDescent="0.3">
      <c r="A178">
        <v>24177</v>
      </c>
      <c r="B178" t="s">
        <v>288</v>
      </c>
      <c r="C178" t="s">
        <v>288</v>
      </c>
      <c r="D178" t="s">
        <v>232</v>
      </c>
      <c r="E178" s="12" t="str">
        <f t="shared" si="8"/>
        <v>TG Heddesheim 2</v>
      </c>
      <c r="F178" s="12" t="str">
        <f t="shared" si="9"/>
        <v>TG Heddesheim 3</v>
      </c>
      <c r="G178" s="12" t="str">
        <f t="shared" si="10"/>
        <v>TG Heddesheim 4</v>
      </c>
      <c r="H178">
        <f t="shared" si="11"/>
        <v>24177</v>
      </c>
      <c r="I178" s="10" t="s">
        <v>60</v>
      </c>
    </row>
    <row r="179" spans="1:9" hidden="1" x14ac:dyDescent="0.3">
      <c r="A179">
        <v>24179</v>
      </c>
      <c r="B179" t="s">
        <v>289</v>
      </c>
      <c r="C179" t="s">
        <v>289</v>
      </c>
      <c r="D179" t="s">
        <v>232</v>
      </c>
      <c r="E179" s="12" t="str">
        <f t="shared" si="8"/>
        <v>MTG Mannheim 2</v>
      </c>
      <c r="F179" s="12" t="str">
        <f t="shared" si="9"/>
        <v>MTG Mannheim 3</v>
      </c>
      <c r="G179" s="12" t="str">
        <f t="shared" si="10"/>
        <v>MTG Mannheim 4</v>
      </c>
      <c r="H179">
        <f t="shared" si="11"/>
        <v>24179</v>
      </c>
      <c r="I179" s="10" t="s">
        <v>60</v>
      </c>
    </row>
    <row r="180" spans="1:9" hidden="1" x14ac:dyDescent="0.3">
      <c r="A180">
        <v>24180</v>
      </c>
      <c r="B180" t="s">
        <v>290</v>
      </c>
      <c r="C180" t="s">
        <v>290</v>
      </c>
      <c r="D180" t="s">
        <v>232</v>
      </c>
      <c r="E180" s="12" t="str">
        <f t="shared" si="8"/>
        <v>PSV Mannheim 2</v>
      </c>
      <c r="F180" s="12" t="str">
        <f t="shared" si="9"/>
        <v>PSV Mannheim 3</v>
      </c>
      <c r="G180" s="12" t="str">
        <f t="shared" si="10"/>
        <v>PSV Mannheim 4</v>
      </c>
      <c r="H180">
        <f t="shared" si="11"/>
        <v>24180</v>
      </c>
      <c r="I180" s="10" t="s">
        <v>60</v>
      </c>
    </row>
    <row r="181" spans="1:9" hidden="1" x14ac:dyDescent="0.3">
      <c r="A181">
        <v>24183</v>
      </c>
      <c r="B181" t="s">
        <v>291</v>
      </c>
      <c r="C181" t="s">
        <v>291</v>
      </c>
      <c r="D181" t="s">
        <v>232</v>
      </c>
      <c r="E181" s="12" t="str">
        <f t="shared" si="8"/>
        <v>SC Käfertal 2</v>
      </c>
      <c r="F181" s="12" t="str">
        <f t="shared" si="9"/>
        <v>SC Käfertal 3</v>
      </c>
      <c r="G181" s="12" t="str">
        <f t="shared" si="10"/>
        <v>SC Käfertal 4</v>
      </c>
      <c r="H181">
        <f t="shared" si="11"/>
        <v>24183</v>
      </c>
      <c r="I181" s="10" t="s">
        <v>60</v>
      </c>
    </row>
    <row r="182" spans="1:9" hidden="1" x14ac:dyDescent="0.3">
      <c r="A182">
        <v>24184</v>
      </c>
      <c r="B182" t="s">
        <v>292</v>
      </c>
      <c r="C182" t="s">
        <v>292</v>
      </c>
      <c r="D182" t="s">
        <v>232</v>
      </c>
      <c r="E182" s="12" t="str">
        <f t="shared" si="8"/>
        <v>TV Rheinau 2</v>
      </c>
      <c r="F182" s="12" t="str">
        <f t="shared" si="9"/>
        <v>TV Rheinau 3</v>
      </c>
      <c r="G182" s="12" t="str">
        <f t="shared" si="10"/>
        <v>TV Rheinau 4</v>
      </c>
      <c r="H182">
        <f t="shared" si="11"/>
        <v>24184</v>
      </c>
      <c r="I182" s="10" t="s">
        <v>60</v>
      </c>
    </row>
    <row r="183" spans="1:9" hidden="1" x14ac:dyDescent="0.3">
      <c r="A183">
        <v>24185</v>
      </c>
      <c r="B183" t="s">
        <v>293</v>
      </c>
      <c r="C183" t="s">
        <v>294</v>
      </c>
      <c r="D183" t="s">
        <v>232</v>
      </c>
      <c r="E183" s="12" t="str">
        <f t="shared" si="8"/>
        <v>Spvgg Sandhofen 2</v>
      </c>
      <c r="F183" s="12" t="str">
        <f t="shared" si="9"/>
        <v>Spvgg Sandhofen 3</v>
      </c>
      <c r="G183" s="12" t="str">
        <f t="shared" si="10"/>
        <v>Spvgg Sandhofen 4</v>
      </c>
      <c r="H183">
        <f t="shared" si="11"/>
        <v>24185</v>
      </c>
      <c r="I183" s="10" t="s">
        <v>60</v>
      </c>
    </row>
    <row r="184" spans="1:9" hidden="1" x14ac:dyDescent="0.3">
      <c r="A184">
        <v>24191</v>
      </c>
      <c r="B184" t="s">
        <v>295</v>
      </c>
      <c r="C184" t="s">
        <v>296</v>
      </c>
      <c r="D184" t="s">
        <v>232</v>
      </c>
      <c r="E184" s="12" t="str">
        <f t="shared" si="8"/>
        <v>TB Germania Neulußheim 2</v>
      </c>
      <c r="F184" s="12" t="str">
        <f t="shared" si="9"/>
        <v>TB Germania Neulußheim 3</v>
      </c>
      <c r="G184" s="12" t="str">
        <f t="shared" si="10"/>
        <v>TB Germania Neulußheim 4</v>
      </c>
      <c r="H184">
        <f t="shared" si="11"/>
        <v>24191</v>
      </c>
      <c r="I184" s="10" t="s">
        <v>60</v>
      </c>
    </row>
    <row r="185" spans="1:9" hidden="1" x14ac:dyDescent="0.3">
      <c r="A185">
        <v>24192</v>
      </c>
      <c r="B185" t="s">
        <v>297</v>
      </c>
      <c r="C185" t="s">
        <v>297</v>
      </c>
      <c r="D185" t="s">
        <v>232</v>
      </c>
      <c r="E185" s="12" t="str">
        <f t="shared" si="8"/>
        <v>TSV Oftersheim 2</v>
      </c>
      <c r="F185" s="12" t="str">
        <f t="shared" si="9"/>
        <v>TSV Oftersheim 3</v>
      </c>
      <c r="G185" s="12" t="str">
        <f t="shared" si="10"/>
        <v>TSV Oftersheim 4</v>
      </c>
      <c r="H185">
        <f t="shared" si="11"/>
        <v>24192</v>
      </c>
      <c r="I185" s="10" t="s">
        <v>60</v>
      </c>
    </row>
    <row r="186" spans="1:9" hidden="1" x14ac:dyDescent="0.3">
      <c r="A186">
        <v>24194</v>
      </c>
      <c r="B186" t="s">
        <v>298</v>
      </c>
      <c r="C186" t="s">
        <v>299</v>
      </c>
      <c r="D186" t="s">
        <v>232</v>
      </c>
      <c r="E186" s="12" t="str">
        <f t="shared" si="8"/>
        <v>TV Schwetzingen 2</v>
      </c>
      <c r="F186" s="12" t="str">
        <f t="shared" si="9"/>
        <v>TV Schwetzingen 3</v>
      </c>
      <c r="G186" s="12" t="str">
        <f t="shared" si="10"/>
        <v>TV Schwetzingen 4</v>
      </c>
      <c r="H186">
        <f t="shared" si="11"/>
        <v>24194</v>
      </c>
      <c r="I186" s="10" t="s">
        <v>60</v>
      </c>
    </row>
    <row r="187" spans="1:9" hidden="1" x14ac:dyDescent="0.3">
      <c r="A187">
        <v>24215</v>
      </c>
      <c r="B187" t="s">
        <v>300</v>
      </c>
      <c r="C187" t="s">
        <v>301</v>
      </c>
      <c r="D187" t="s">
        <v>232</v>
      </c>
      <c r="E187" s="12" t="str">
        <f t="shared" si="8"/>
        <v>JSG Ilvesheim/Ladenburg 2</v>
      </c>
      <c r="F187" s="12" t="str">
        <f t="shared" si="9"/>
        <v>JSG Ilvesheim/Ladenburg 3</v>
      </c>
      <c r="G187" s="12" t="str">
        <f t="shared" si="10"/>
        <v>JSG Ilvesheim/Ladenburg 4</v>
      </c>
      <c r="H187">
        <f t="shared" si="11"/>
        <v>24215</v>
      </c>
      <c r="I187" s="10" t="s">
        <v>60</v>
      </c>
    </row>
    <row r="188" spans="1:9" hidden="1" x14ac:dyDescent="0.3">
      <c r="A188">
        <v>24216</v>
      </c>
      <c r="B188" t="s">
        <v>302</v>
      </c>
      <c r="C188" t="s">
        <v>303</v>
      </c>
      <c r="D188" t="s">
        <v>232</v>
      </c>
      <c r="E188" s="12" t="str">
        <f t="shared" si="8"/>
        <v>SG Friedrichsfeld/Ilvesheim Fr 2</v>
      </c>
      <c r="F188" s="12" t="str">
        <f t="shared" si="9"/>
        <v>SG Friedrichsfeld/Ilvesheim Fr 3</v>
      </c>
      <c r="G188" s="12" t="str">
        <f t="shared" si="10"/>
        <v>SG Friedrichsfeld/Ilvesheim Fr 4</v>
      </c>
      <c r="H188">
        <f t="shared" si="11"/>
        <v>24216</v>
      </c>
      <c r="I188" s="10" t="s">
        <v>60</v>
      </c>
    </row>
    <row r="189" spans="1:9" hidden="1" x14ac:dyDescent="0.3">
      <c r="A189">
        <v>24222</v>
      </c>
      <c r="B189" t="s">
        <v>304</v>
      </c>
      <c r="C189" t="s">
        <v>305</v>
      </c>
      <c r="D189" t="s">
        <v>232</v>
      </c>
      <c r="E189" s="12" t="str">
        <f t="shared" si="8"/>
        <v>SG Edingen-Friedrichsfeld 2</v>
      </c>
      <c r="F189" s="12" t="str">
        <f t="shared" si="9"/>
        <v>SG Edingen-Friedrichsfeld 3</v>
      </c>
      <c r="G189" s="12" t="str">
        <f t="shared" si="10"/>
        <v>SG Edingen-Friedrichsfeld 4</v>
      </c>
      <c r="H189">
        <f t="shared" si="11"/>
        <v>24222</v>
      </c>
      <c r="I189" s="10" t="s">
        <v>60</v>
      </c>
    </row>
    <row r="190" spans="1:9" hidden="1" x14ac:dyDescent="0.3">
      <c r="A190">
        <v>24223</v>
      </c>
      <c r="B190" t="s">
        <v>306</v>
      </c>
      <c r="C190" t="s">
        <v>306</v>
      </c>
      <c r="D190" t="s">
        <v>232</v>
      </c>
      <c r="E190" s="12" t="str">
        <f t="shared" si="8"/>
        <v>TSG Seckenheim 2</v>
      </c>
      <c r="F190" s="12" t="str">
        <f t="shared" si="9"/>
        <v>TSG Seckenheim 3</v>
      </c>
      <c r="G190" s="12" t="str">
        <f t="shared" si="10"/>
        <v>TSG Seckenheim 4</v>
      </c>
      <c r="H190">
        <f t="shared" si="11"/>
        <v>24223</v>
      </c>
      <c r="I190" s="10" t="s">
        <v>60</v>
      </c>
    </row>
    <row r="191" spans="1:9" hidden="1" x14ac:dyDescent="0.3">
      <c r="A191">
        <v>24226</v>
      </c>
      <c r="B191" t="s">
        <v>307</v>
      </c>
      <c r="C191" t="s">
        <v>308</v>
      </c>
      <c r="D191" t="s">
        <v>232</v>
      </c>
      <c r="E191" s="12" t="str">
        <f t="shared" si="8"/>
        <v>SG Brühl/Ketsch 2</v>
      </c>
      <c r="F191" s="12" t="str">
        <f t="shared" si="9"/>
        <v>SG Brühl/Ketsch 3</v>
      </c>
      <c r="G191" s="12" t="str">
        <f t="shared" si="10"/>
        <v>SG Brühl/Ketsch 4</v>
      </c>
      <c r="H191">
        <f t="shared" si="11"/>
        <v>24226</v>
      </c>
      <c r="I191" s="10" t="s">
        <v>60</v>
      </c>
    </row>
    <row r="192" spans="1:9" hidden="1" x14ac:dyDescent="0.3">
      <c r="A192">
        <v>24227</v>
      </c>
      <c r="B192" t="s">
        <v>309</v>
      </c>
      <c r="C192" t="s">
        <v>310</v>
      </c>
      <c r="D192" t="s">
        <v>232</v>
      </c>
      <c r="E192" s="12" t="str">
        <f t="shared" si="8"/>
        <v>HSG TSG Weinheim/TV Oberflockenbach 2</v>
      </c>
      <c r="F192" s="12" t="str">
        <f t="shared" si="9"/>
        <v>HSG TSG Weinheim/TV Oberflockenbach 3</v>
      </c>
      <c r="G192" s="12" t="str">
        <f t="shared" si="10"/>
        <v>HSG TSG Weinheim/TV Oberflockenbach 4</v>
      </c>
      <c r="H192">
        <f t="shared" si="11"/>
        <v>24227</v>
      </c>
      <c r="I192" s="10" t="s">
        <v>60</v>
      </c>
    </row>
    <row r="193" spans="1:9" hidden="1" x14ac:dyDescent="0.3">
      <c r="A193">
        <v>24239</v>
      </c>
      <c r="B193" t="s">
        <v>311</v>
      </c>
      <c r="C193" t="s">
        <v>311</v>
      </c>
      <c r="D193" t="s">
        <v>232</v>
      </c>
      <c r="E193" s="12" t="str">
        <f t="shared" si="8"/>
        <v>HG Saase 2</v>
      </c>
      <c r="F193" s="12" t="str">
        <f t="shared" si="9"/>
        <v>HG Saase 3</v>
      </c>
      <c r="G193" s="12" t="str">
        <f t="shared" si="10"/>
        <v>HG Saase 4</v>
      </c>
      <c r="H193">
        <f t="shared" si="11"/>
        <v>24239</v>
      </c>
      <c r="I193" s="10" t="s">
        <v>60</v>
      </c>
    </row>
    <row r="194" spans="1:9" hidden="1" x14ac:dyDescent="0.3">
      <c r="A194">
        <v>24240</v>
      </c>
      <c r="B194" t="s">
        <v>312</v>
      </c>
      <c r="C194" t="s">
        <v>313</v>
      </c>
      <c r="D194" t="s">
        <v>232</v>
      </c>
      <c r="E194" s="12" t="str">
        <f t="shared" si="8"/>
        <v>JSG Hemsbach/Laudenbach 2</v>
      </c>
      <c r="F194" s="12" t="str">
        <f t="shared" si="9"/>
        <v>JSG Hemsbach/Laudenbach 3</v>
      </c>
      <c r="G194" s="12" t="str">
        <f t="shared" si="10"/>
        <v>JSG Hemsbach/Laudenbach 4</v>
      </c>
      <c r="H194">
        <f t="shared" si="11"/>
        <v>24240</v>
      </c>
      <c r="I194" s="10" t="s">
        <v>60</v>
      </c>
    </row>
    <row r="195" spans="1:9" hidden="1" x14ac:dyDescent="0.3">
      <c r="A195">
        <v>24242</v>
      </c>
      <c r="B195" t="s">
        <v>314</v>
      </c>
      <c r="C195" t="s">
        <v>315</v>
      </c>
      <c r="D195" t="s">
        <v>232</v>
      </c>
      <c r="E195" s="12" t="str">
        <f t="shared" ref="E195:E258" si="12">CONCATENATE(C195," ",$E$1)</f>
        <v>HC Mannheim-Vogelstang 2</v>
      </c>
      <c r="F195" s="12" t="str">
        <f t="shared" ref="F195:F258" si="13">CONCATENATE(C195," ",$F$1)</f>
        <v>HC Mannheim-Vogelstang 3</v>
      </c>
      <c r="G195" s="12" t="str">
        <f t="shared" ref="G195:G258" si="14">CONCATENATE(C195," ",$G$1)</f>
        <v>HC Mannheim-Vogelstang 4</v>
      </c>
      <c r="H195">
        <f t="shared" ref="H195:H258" si="15">+A195</f>
        <v>24242</v>
      </c>
      <c r="I195" s="10" t="s">
        <v>60</v>
      </c>
    </row>
    <row r="196" spans="1:9" hidden="1" x14ac:dyDescent="0.3">
      <c r="A196">
        <v>24246</v>
      </c>
      <c r="B196" t="s">
        <v>316</v>
      </c>
      <c r="C196" t="s">
        <v>316</v>
      </c>
      <c r="D196" t="s">
        <v>232</v>
      </c>
      <c r="E196" s="12" t="str">
        <f t="shared" si="12"/>
        <v>HSG Bergstraße 2</v>
      </c>
      <c r="F196" s="12" t="str">
        <f t="shared" si="13"/>
        <v>HSG Bergstraße 3</v>
      </c>
      <c r="G196" s="12" t="str">
        <f t="shared" si="14"/>
        <v>HSG Bergstraße 4</v>
      </c>
      <c r="H196">
        <f t="shared" si="15"/>
        <v>24246</v>
      </c>
      <c r="I196" s="10" t="s">
        <v>60</v>
      </c>
    </row>
    <row r="197" spans="1:9" hidden="1" x14ac:dyDescent="0.3">
      <c r="A197">
        <v>24249</v>
      </c>
      <c r="B197" t="s">
        <v>317</v>
      </c>
      <c r="C197" t="s">
        <v>318</v>
      </c>
      <c r="D197" t="s">
        <v>232</v>
      </c>
      <c r="E197" s="12" t="str">
        <f t="shared" si="12"/>
        <v>HSG St. Leon/Reilingen 2</v>
      </c>
      <c r="F197" s="12" t="str">
        <f t="shared" si="13"/>
        <v>HSG St. Leon/Reilingen 3</v>
      </c>
      <c r="G197" s="12" t="str">
        <f t="shared" si="14"/>
        <v>HSG St. Leon/Reilingen 4</v>
      </c>
      <c r="H197">
        <f t="shared" si="15"/>
        <v>24249</v>
      </c>
      <c r="I197" s="10" t="s">
        <v>60</v>
      </c>
    </row>
    <row r="198" spans="1:9" hidden="1" x14ac:dyDescent="0.3">
      <c r="A198">
        <v>24252</v>
      </c>
      <c r="B198" t="s">
        <v>319</v>
      </c>
      <c r="C198" t="s">
        <v>320</v>
      </c>
      <c r="D198" t="s">
        <v>232</v>
      </c>
      <c r="E198" s="12" t="str">
        <f t="shared" si="12"/>
        <v>JSG Leutershausen/Heddesheim 2</v>
      </c>
      <c r="F198" s="12" t="str">
        <f t="shared" si="13"/>
        <v>JSG Leutershausen/Heddesheim 3</v>
      </c>
      <c r="G198" s="12" t="str">
        <f t="shared" si="14"/>
        <v>JSG Leutershausen/Heddesheim 4</v>
      </c>
      <c r="H198">
        <f t="shared" si="15"/>
        <v>24252</v>
      </c>
      <c r="I198" s="10" t="s">
        <v>60</v>
      </c>
    </row>
    <row r="199" spans="1:9" hidden="1" x14ac:dyDescent="0.3">
      <c r="A199">
        <v>24260</v>
      </c>
      <c r="B199" t="s">
        <v>321</v>
      </c>
      <c r="C199" t="s">
        <v>321</v>
      </c>
      <c r="D199" t="s">
        <v>232</v>
      </c>
      <c r="E199" s="12" t="str">
        <f t="shared" si="12"/>
        <v>HC MA-Neckarau 2</v>
      </c>
      <c r="F199" s="12" t="str">
        <f t="shared" si="13"/>
        <v>HC MA-Neckarau 3</v>
      </c>
      <c r="G199" s="12" t="str">
        <f t="shared" si="14"/>
        <v>HC MA-Neckarau 4</v>
      </c>
      <c r="H199">
        <f t="shared" si="15"/>
        <v>24260</v>
      </c>
      <c r="I199" s="10" t="s">
        <v>60</v>
      </c>
    </row>
    <row r="200" spans="1:9" hidden="1" x14ac:dyDescent="0.3">
      <c r="A200">
        <v>24284</v>
      </c>
      <c r="B200" t="s">
        <v>322</v>
      </c>
      <c r="C200" t="s">
        <v>323</v>
      </c>
      <c r="D200" t="s">
        <v>232</v>
      </c>
      <c r="E200" s="12" t="str">
        <f t="shared" si="12"/>
        <v>SG Edingen/Friedrichsfeld/Vogelstang 2</v>
      </c>
      <c r="F200" s="12" t="str">
        <f t="shared" si="13"/>
        <v>SG Edingen/Friedrichsfeld/Vogelstang 3</v>
      </c>
      <c r="G200" s="12" t="str">
        <f t="shared" si="14"/>
        <v>SG Edingen/Friedrichsfeld/Vogelstang 4</v>
      </c>
      <c r="H200">
        <f t="shared" si="15"/>
        <v>24284</v>
      </c>
      <c r="I200" s="10" t="s">
        <v>60</v>
      </c>
    </row>
    <row r="201" spans="1:9" hidden="1" x14ac:dyDescent="0.3">
      <c r="A201">
        <v>24289</v>
      </c>
      <c r="B201" t="s">
        <v>324</v>
      </c>
      <c r="C201" t="s">
        <v>324</v>
      </c>
      <c r="D201" t="s">
        <v>232</v>
      </c>
      <c r="E201" s="12" t="str">
        <f t="shared" si="12"/>
        <v>JSG Mannheim 2</v>
      </c>
      <c r="F201" s="12" t="str">
        <f t="shared" si="13"/>
        <v>JSG Mannheim 3</v>
      </c>
      <c r="G201" s="12" t="str">
        <f t="shared" si="14"/>
        <v>JSG Mannheim 4</v>
      </c>
      <c r="H201">
        <f t="shared" si="15"/>
        <v>24289</v>
      </c>
      <c r="I201" s="10" t="s">
        <v>60</v>
      </c>
    </row>
    <row r="202" spans="1:9" hidden="1" x14ac:dyDescent="0.3">
      <c r="A202">
        <v>24506</v>
      </c>
      <c r="B202" t="s">
        <v>325</v>
      </c>
      <c r="C202" t="s">
        <v>326</v>
      </c>
      <c r="D202" t="s">
        <v>232</v>
      </c>
      <c r="E202" s="12" t="str">
        <f t="shared" si="12"/>
        <v>HSG Hemsbach/Sulzbach/Laudenbach 2</v>
      </c>
      <c r="F202" s="12" t="str">
        <f t="shared" si="13"/>
        <v>HSG Hemsbach/Sulzbach/Laudenbach 3</v>
      </c>
      <c r="G202" s="12" t="str">
        <f t="shared" si="14"/>
        <v>HSG Hemsbach/Sulzbach/Laudenbach 4</v>
      </c>
      <c r="H202">
        <f t="shared" si="15"/>
        <v>24506</v>
      </c>
      <c r="I202" s="10" t="s">
        <v>60</v>
      </c>
    </row>
    <row r="203" spans="1:9" hidden="1" x14ac:dyDescent="0.3">
      <c r="A203">
        <v>24507</v>
      </c>
      <c r="B203" t="s">
        <v>327</v>
      </c>
      <c r="C203" t="s">
        <v>328</v>
      </c>
      <c r="D203" t="s">
        <v>232</v>
      </c>
      <c r="E203" s="12" t="str">
        <f t="shared" si="12"/>
        <v>SG Edingen/Friedrichsfeld/Wieblingen 2</v>
      </c>
      <c r="F203" s="12" t="str">
        <f t="shared" si="13"/>
        <v>SG Edingen/Friedrichsfeld/Wieblingen 3</v>
      </c>
      <c r="G203" s="12" t="str">
        <f t="shared" si="14"/>
        <v>SG Edingen/Friedrichsfeld/Wieblingen 4</v>
      </c>
      <c r="H203">
        <f t="shared" si="15"/>
        <v>24507</v>
      </c>
      <c r="I203" s="10" t="s">
        <v>60</v>
      </c>
    </row>
    <row r="204" spans="1:9" hidden="1" x14ac:dyDescent="0.3">
      <c r="A204">
        <v>24509</v>
      </c>
      <c r="B204" t="s">
        <v>329</v>
      </c>
      <c r="C204" t="s">
        <v>330</v>
      </c>
      <c r="D204" t="s">
        <v>232</v>
      </c>
      <c r="E204" s="12" t="str">
        <f t="shared" si="12"/>
        <v>HSG/PSV Mannheim 2</v>
      </c>
      <c r="F204" s="12" t="str">
        <f t="shared" si="13"/>
        <v>HSG/PSV Mannheim 3</v>
      </c>
      <c r="G204" s="12" t="str">
        <f t="shared" si="14"/>
        <v>HSG/PSV Mannheim 4</v>
      </c>
      <c r="H204">
        <f t="shared" si="15"/>
        <v>24509</v>
      </c>
      <c r="I204" s="10" t="s">
        <v>60</v>
      </c>
    </row>
    <row r="205" spans="1:9" hidden="1" x14ac:dyDescent="0.3">
      <c r="A205">
        <v>24510</v>
      </c>
      <c r="B205" t="s">
        <v>331</v>
      </c>
      <c r="C205" t="s">
        <v>332</v>
      </c>
      <c r="D205" t="s">
        <v>232</v>
      </c>
      <c r="E205" s="12" t="str">
        <f t="shared" si="12"/>
        <v>TUS/TSG Weinheim/Lützelsachsen 2</v>
      </c>
      <c r="F205" s="12" t="str">
        <f t="shared" si="13"/>
        <v>TUS/TSG Weinheim/Lützelsachsen 3</v>
      </c>
      <c r="G205" s="12" t="str">
        <f t="shared" si="14"/>
        <v>TUS/TSG Weinheim/Lützelsachsen 4</v>
      </c>
      <c r="H205">
        <f t="shared" si="15"/>
        <v>24510</v>
      </c>
      <c r="I205" s="10" t="s">
        <v>60</v>
      </c>
    </row>
    <row r="206" spans="1:9" hidden="1" x14ac:dyDescent="0.3">
      <c r="A206">
        <v>24511</v>
      </c>
      <c r="B206" t="s">
        <v>333</v>
      </c>
      <c r="C206" t="s">
        <v>334</v>
      </c>
      <c r="D206" t="s">
        <v>232</v>
      </c>
      <c r="E206" s="12" t="str">
        <f t="shared" si="12"/>
        <v>SG Hockenheim/Germania Reilingen 2</v>
      </c>
      <c r="F206" s="12" t="str">
        <f t="shared" si="13"/>
        <v>SG Hockenheim/Germania Reilingen 3</v>
      </c>
      <c r="G206" s="12" t="str">
        <f t="shared" si="14"/>
        <v>SG Hockenheim/Germania Reilingen 4</v>
      </c>
      <c r="H206">
        <f t="shared" si="15"/>
        <v>24511</v>
      </c>
      <c r="I206" s="10" t="s">
        <v>60</v>
      </c>
    </row>
    <row r="207" spans="1:9" hidden="1" x14ac:dyDescent="0.3">
      <c r="A207">
        <v>24517</v>
      </c>
      <c r="B207" t="s">
        <v>335</v>
      </c>
      <c r="C207" t="s">
        <v>336</v>
      </c>
      <c r="D207" t="s">
        <v>232</v>
      </c>
      <c r="E207" s="12" t="str">
        <f t="shared" si="12"/>
        <v>JSG Heddesheim/Schrießheim 2</v>
      </c>
      <c r="F207" s="12" t="str">
        <f t="shared" si="13"/>
        <v>JSG Heddesheim/Schrießheim 3</v>
      </c>
      <c r="G207" s="12" t="str">
        <f t="shared" si="14"/>
        <v>JSG Heddesheim/Schrießheim 4</v>
      </c>
      <c r="H207">
        <f t="shared" si="15"/>
        <v>24517</v>
      </c>
      <c r="I207" s="10" t="s">
        <v>60</v>
      </c>
    </row>
    <row r="208" spans="1:9" hidden="1" x14ac:dyDescent="0.3">
      <c r="A208">
        <v>24525</v>
      </c>
      <c r="B208" t="s">
        <v>337</v>
      </c>
      <c r="C208" t="s">
        <v>338</v>
      </c>
      <c r="D208" t="s">
        <v>232</v>
      </c>
      <c r="E208" s="12" t="str">
        <f t="shared" si="12"/>
        <v>JSG Mannheim/Käfertal 2</v>
      </c>
      <c r="F208" s="12" t="str">
        <f t="shared" si="13"/>
        <v>JSG Mannheim/Käfertal 3</v>
      </c>
      <c r="G208" s="12" t="str">
        <f t="shared" si="14"/>
        <v>JSG Mannheim/Käfertal 4</v>
      </c>
      <c r="H208">
        <f t="shared" si="15"/>
        <v>24525</v>
      </c>
      <c r="I208" s="10" t="s">
        <v>60</v>
      </c>
    </row>
    <row r="209" spans="1:9" hidden="1" x14ac:dyDescent="0.3">
      <c r="A209">
        <v>24601</v>
      </c>
      <c r="B209" t="s">
        <v>339</v>
      </c>
      <c r="C209" t="s">
        <v>340</v>
      </c>
      <c r="D209" t="s">
        <v>232</v>
      </c>
      <c r="E209" s="12" t="str">
        <f t="shared" si="12"/>
        <v>VSC RW Mannheim 2</v>
      </c>
      <c r="F209" s="12" t="str">
        <f t="shared" si="13"/>
        <v>VSC RW Mannheim 3</v>
      </c>
      <c r="G209" s="12" t="str">
        <f t="shared" si="14"/>
        <v>VSC RW Mannheim 4</v>
      </c>
      <c r="H209">
        <f t="shared" si="15"/>
        <v>24601</v>
      </c>
      <c r="I209" s="10" t="s">
        <v>60</v>
      </c>
    </row>
    <row r="210" spans="1:9" hidden="1" x14ac:dyDescent="0.3">
      <c r="A210">
        <v>24602</v>
      </c>
      <c r="B210" t="s">
        <v>341</v>
      </c>
      <c r="C210" t="s">
        <v>342</v>
      </c>
      <c r="D210" t="s">
        <v>232</v>
      </c>
      <c r="E210" s="12" t="str">
        <f t="shared" si="12"/>
        <v>SKG Ober-Mumbach 2</v>
      </c>
      <c r="F210" s="12" t="str">
        <f t="shared" si="13"/>
        <v>SKG Ober-Mumbach 3</v>
      </c>
      <c r="G210" s="12" t="str">
        <f t="shared" si="14"/>
        <v>SKG Ober-Mumbach 4</v>
      </c>
      <c r="H210">
        <f t="shared" si="15"/>
        <v>24602</v>
      </c>
      <c r="I210" s="10" t="s">
        <v>60</v>
      </c>
    </row>
    <row r="211" spans="1:9" hidden="1" x14ac:dyDescent="0.3">
      <c r="A211">
        <v>24603</v>
      </c>
      <c r="B211" t="s">
        <v>343</v>
      </c>
      <c r="C211" t="s">
        <v>343</v>
      </c>
      <c r="D211" t="s">
        <v>232</v>
      </c>
      <c r="E211" s="12" t="str">
        <f t="shared" si="12"/>
        <v>SV Erbach 2</v>
      </c>
      <c r="F211" s="12" t="str">
        <f t="shared" si="13"/>
        <v>SV Erbach 3</v>
      </c>
      <c r="G211" s="12" t="str">
        <f t="shared" si="14"/>
        <v>SV Erbach 4</v>
      </c>
      <c r="H211">
        <f t="shared" si="15"/>
        <v>24603</v>
      </c>
      <c r="I211" s="10" t="s">
        <v>60</v>
      </c>
    </row>
    <row r="212" spans="1:9" hidden="1" x14ac:dyDescent="0.3">
      <c r="A212">
        <v>24604</v>
      </c>
      <c r="B212" t="s">
        <v>344</v>
      </c>
      <c r="C212" t="s">
        <v>344</v>
      </c>
      <c r="D212" t="s">
        <v>232</v>
      </c>
      <c r="E212" s="12" t="str">
        <f t="shared" si="12"/>
        <v>TG Biblis 2</v>
      </c>
      <c r="F212" s="12" t="str">
        <f t="shared" si="13"/>
        <v>TG Biblis 3</v>
      </c>
      <c r="G212" s="12" t="str">
        <f t="shared" si="14"/>
        <v>TG Biblis 4</v>
      </c>
      <c r="H212">
        <f t="shared" si="15"/>
        <v>24604</v>
      </c>
      <c r="I212" s="10" t="s">
        <v>60</v>
      </c>
    </row>
    <row r="213" spans="1:9" hidden="1" x14ac:dyDescent="0.3">
      <c r="A213">
        <v>25107</v>
      </c>
      <c r="B213" t="s">
        <v>345</v>
      </c>
      <c r="C213" t="s">
        <v>345</v>
      </c>
      <c r="D213" t="s">
        <v>346</v>
      </c>
      <c r="E213" s="12" t="str">
        <f t="shared" si="12"/>
        <v>TV Bretten 2</v>
      </c>
      <c r="F213" s="12" t="str">
        <f t="shared" si="13"/>
        <v>TV Bretten 3</v>
      </c>
      <c r="G213" s="12" t="str">
        <f t="shared" si="14"/>
        <v>TV Bretten 4</v>
      </c>
      <c r="H213">
        <f t="shared" si="15"/>
        <v>25107</v>
      </c>
      <c r="I213" s="10" t="s">
        <v>12</v>
      </c>
    </row>
    <row r="214" spans="1:9" hidden="1" x14ac:dyDescent="0.3">
      <c r="A214">
        <v>25129</v>
      </c>
      <c r="B214" t="s">
        <v>347</v>
      </c>
      <c r="C214" t="s">
        <v>348</v>
      </c>
      <c r="D214" t="s">
        <v>346</v>
      </c>
      <c r="E214" s="12" t="str">
        <f t="shared" si="12"/>
        <v>HC 95 Oberderdingen 2</v>
      </c>
      <c r="F214" s="12" t="str">
        <f t="shared" si="13"/>
        <v>HC 95 Oberderdingen 3</v>
      </c>
      <c r="G214" s="12" t="str">
        <f t="shared" si="14"/>
        <v>HC 95 Oberderdingen 4</v>
      </c>
      <c r="H214">
        <f t="shared" si="15"/>
        <v>25129</v>
      </c>
      <c r="I214" s="10" t="s">
        <v>12</v>
      </c>
    </row>
    <row r="215" spans="1:9" hidden="1" x14ac:dyDescent="0.3">
      <c r="A215">
        <v>25140</v>
      </c>
      <c r="B215" t="s">
        <v>349</v>
      </c>
      <c r="C215" t="s">
        <v>349</v>
      </c>
      <c r="D215" t="s">
        <v>346</v>
      </c>
      <c r="E215" s="12" t="str">
        <f t="shared" si="12"/>
        <v>TV Ispringen 2</v>
      </c>
      <c r="F215" s="12" t="str">
        <f t="shared" si="13"/>
        <v>TV Ispringen 3</v>
      </c>
      <c r="G215" s="12" t="str">
        <f t="shared" si="14"/>
        <v>TV Ispringen 4</v>
      </c>
      <c r="H215">
        <f t="shared" si="15"/>
        <v>25140</v>
      </c>
      <c r="I215" s="10" t="s">
        <v>12</v>
      </c>
    </row>
    <row r="216" spans="1:9" hidden="1" x14ac:dyDescent="0.3">
      <c r="A216">
        <v>25142</v>
      </c>
      <c r="B216" t="s">
        <v>350</v>
      </c>
      <c r="C216" t="s">
        <v>351</v>
      </c>
      <c r="D216" t="s">
        <v>346</v>
      </c>
      <c r="E216" s="12" t="str">
        <f t="shared" si="12"/>
        <v>TSV Knittlingen 2</v>
      </c>
      <c r="F216" s="12" t="str">
        <f t="shared" si="13"/>
        <v>TSV Knittlingen 3</v>
      </c>
      <c r="G216" s="12" t="str">
        <f t="shared" si="14"/>
        <v>TSV Knittlingen 4</v>
      </c>
      <c r="H216">
        <f t="shared" si="15"/>
        <v>25142</v>
      </c>
      <c r="I216" s="10" t="s">
        <v>12</v>
      </c>
    </row>
    <row r="217" spans="1:9" hidden="1" x14ac:dyDescent="0.3">
      <c r="A217">
        <v>25143</v>
      </c>
      <c r="B217" t="s">
        <v>352</v>
      </c>
      <c r="C217" t="s">
        <v>352</v>
      </c>
      <c r="D217" t="s">
        <v>346</v>
      </c>
      <c r="E217" s="12" t="str">
        <f t="shared" si="12"/>
        <v>TSG Niefern 2</v>
      </c>
      <c r="F217" s="12" t="str">
        <f t="shared" si="13"/>
        <v>TSG Niefern 3</v>
      </c>
      <c r="G217" s="12" t="str">
        <f t="shared" si="14"/>
        <v>TSG Niefern 4</v>
      </c>
      <c r="H217">
        <f t="shared" si="15"/>
        <v>25143</v>
      </c>
      <c r="I217" s="10" t="s">
        <v>12</v>
      </c>
    </row>
    <row r="218" spans="1:9" hidden="1" x14ac:dyDescent="0.3">
      <c r="A218">
        <v>25144</v>
      </c>
      <c r="B218" t="s">
        <v>353</v>
      </c>
      <c r="C218" t="s">
        <v>354</v>
      </c>
      <c r="D218" t="s">
        <v>346</v>
      </c>
      <c r="E218" s="12" t="str">
        <f t="shared" si="12"/>
        <v>SG PSV Pforzheim/Wiernsheim 2</v>
      </c>
      <c r="F218" s="12" t="str">
        <f t="shared" si="13"/>
        <v>SG PSV Pforzheim/Wiernsheim 3</v>
      </c>
      <c r="G218" s="12" t="str">
        <f t="shared" si="14"/>
        <v>SG PSV Pforzheim/Wiernsheim 4</v>
      </c>
      <c r="H218">
        <f t="shared" si="15"/>
        <v>25144</v>
      </c>
      <c r="I218" s="10" t="s">
        <v>12</v>
      </c>
    </row>
    <row r="219" spans="1:9" hidden="1" x14ac:dyDescent="0.3">
      <c r="A219">
        <v>25145</v>
      </c>
      <c r="B219" t="s">
        <v>355</v>
      </c>
      <c r="C219" t="s">
        <v>356</v>
      </c>
      <c r="D219" t="s">
        <v>346</v>
      </c>
      <c r="E219" s="12" t="str">
        <f t="shared" si="12"/>
        <v>TG 88 Pforzheim 2</v>
      </c>
      <c r="F219" s="12" t="str">
        <f t="shared" si="13"/>
        <v>TG 88 Pforzheim 3</v>
      </c>
      <c r="G219" s="12" t="str">
        <f t="shared" si="14"/>
        <v>TG 88 Pforzheim 4</v>
      </c>
      <c r="H219">
        <f t="shared" si="15"/>
        <v>25145</v>
      </c>
      <c r="I219" s="10" t="s">
        <v>12</v>
      </c>
    </row>
    <row r="220" spans="1:9" hidden="1" x14ac:dyDescent="0.3">
      <c r="A220">
        <v>25146</v>
      </c>
      <c r="B220" t="s">
        <v>357</v>
      </c>
      <c r="C220" t="s">
        <v>357</v>
      </c>
      <c r="D220" t="s">
        <v>346</v>
      </c>
      <c r="E220" s="12" t="str">
        <f t="shared" si="12"/>
        <v>TGS Pforzheim 2</v>
      </c>
      <c r="F220" s="12" t="str">
        <f t="shared" si="13"/>
        <v>TGS Pforzheim 3</v>
      </c>
      <c r="G220" s="12" t="str">
        <f t="shared" si="14"/>
        <v>TGS Pforzheim 4</v>
      </c>
      <c r="H220">
        <f t="shared" si="15"/>
        <v>25146</v>
      </c>
      <c r="I220" s="10" t="s">
        <v>12</v>
      </c>
    </row>
    <row r="221" spans="1:9" hidden="1" x14ac:dyDescent="0.3">
      <c r="A221">
        <v>25147</v>
      </c>
      <c r="B221" t="s">
        <v>358</v>
      </c>
      <c r="C221" t="s">
        <v>358</v>
      </c>
      <c r="D221" t="s">
        <v>346</v>
      </c>
      <c r="E221" s="12" t="str">
        <f t="shared" si="12"/>
        <v>TV Brötzingen 2</v>
      </c>
      <c r="F221" s="12" t="str">
        <f t="shared" si="13"/>
        <v>TV Brötzingen 3</v>
      </c>
      <c r="G221" s="12" t="str">
        <f t="shared" si="14"/>
        <v>TV Brötzingen 4</v>
      </c>
      <c r="H221">
        <f t="shared" si="15"/>
        <v>25147</v>
      </c>
      <c r="I221" s="10" t="s">
        <v>12</v>
      </c>
    </row>
    <row r="222" spans="1:9" hidden="1" x14ac:dyDescent="0.3">
      <c r="A222">
        <v>25148</v>
      </c>
      <c r="B222" t="s">
        <v>359</v>
      </c>
      <c r="C222" t="s">
        <v>359</v>
      </c>
      <c r="D222" t="s">
        <v>346</v>
      </c>
      <c r="E222" s="12" t="str">
        <f t="shared" si="12"/>
        <v>TV Birkenfeld 2</v>
      </c>
      <c r="F222" s="12" t="str">
        <f t="shared" si="13"/>
        <v>TV Birkenfeld 3</v>
      </c>
      <c r="G222" s="12" t="str">
        <f t="shared" si="14"/>
        <v>TV Birkenfeld 4</v>
      </c>
      <c r="H222">
        <f t="shared" si="15"/>
        <v>25148</v>
      </c>
      <c r="I222" s="10" t="s">
        <v>12</v>
      </c>
    </row>
    <row r="223" spans="1:9" hidden="1" x14ac:dyDescent="0.3">
      <c r="A223">
        <v>25149</v>
      </c>
      <c r="B223" t="s">
        <v>360</v>
      </c>
      <c r="C223" t="s">
        <v>361</v>
      </c>
      <c r="D223" t="s">
        <v>346</v>
      </c>
      <c r="E223" s="12" t="str">
        <f t="shared" si="12"/>
        <v>HC Neuenbürg 2000 2</v>
      </c>
      <c r="F223" s="12" t="str">
        <f t="shared" si="13"/>
        <v>HC Neuenbürg 2000 3</v>
      </c>
      <c r="G223" s="12" t="str">
        <f t="shared" si="14"/>
        <v>HC Neuenbürg 2000 4</v>
      </c>
      <c r="H223">
        <f t="shared" si="15"/>
        <v>25149</v>
      </c>
      <c r="I223" s="10" t="s">
        <v>12</v>
      </c>
    </row>
    <row r="224" spans="1:9" hidden="1" x14ac:dyDescent="0.3">
      <c r="A224">
        <v>25152</v>
      </c>
      <c r="B224" t="s">
        <v>362</v>
      </c>
      <c r="C224" t="s">
        <v>363</v>
      </c>
      <c r="D224" t="s">
        <v>346</v>
      </c>
      <c r="E224" s="12" t="str">
        <f t="shared" si="12"/>
        <v>HC Blau-Gelb Mühlacker 2</v>
      </c>
      <c r="F224" s="12" t="str">
        <f t="shared" si="13"/>
        <v>HC Blau-Gelb Mühlacker 3</v>
      </c>
      <c r="G224" s="12" t="str">
        <f t="shared" si="14"/>
        <v>HC Blau-Gelb Mühlacker 4</v>
      </c>
      <c r="H224">
        <f t="shared" si="15"/>
        <v>25152</v>
      </c>
      <c r="I224" s="10" t="s">
        <v>12</v>
      </c>
    </row>
    <row r="225" spans="1:9" hidden="1" x14ac:dyDescent="0.3">
      <c r="A225">
        <v>25201</v>
      </c>
      <c r="B225" t="s">
        <v>364</v>
      </c>
      <c r="C225" t="s">
        <v>365</v>
      </c>
      <c r="D225" t="s">
        <v>346</v>
      </c>
      <c r="E225" s="12" t="str">
        <f t="shared" si="12"/>
        <v>SG Pforzheim/Eutingen 2</v>
      </c>
      <c r="F225" s="12" t="str">
        <f t="shared" si="13"/>
        <v>SG Pforzheim/Eutingen 3</v>
      </c>
      <c r="G225" s="12" t="str">
        <f t="shared" si="14"/>
        <v>SG Pforzheim/Eutingen 4</v>
      </c>
      <c r="H225">
        <f t="shared" si="15"/>
        <v>25201</v>
      </c>
      <c r="I225" s="10" t="s">
        <v>12</v>
      </c>
    </row>
    <row r="226" spans="1:9" hidden="1" x14ac:dyDescent="0.3">
      <c r="A226">
        <v>25202</v>
      </c>
      <c r="B226" t="s">
        <v>366</v>
      </c>
      <c r="C226" t="s">
        <v>366</v>
      </c>
      <c r="D226" t="s">
        <v>346</v>
      </c>
      <c r="E226" s="12" t="str">
        <f t="shared" si="12"/>
        <v>TB Pforzheim 2</v>
      </c>
      <c r="F226" s="12" t="str">
        <f t="shared" si="13"/>
        <v>TB Pforzheim 3</v>
      </c>
      <c r="G226" s="12" t="str">
        <f t="shared" si="14"/>
        <v>TB Pforzheim 4</v>
      </c>
      <c r="H226">
        <f t="shared" si="15"/>
        <v>25202</v>
      </c>
      <c r="I226" s="10" t="s">
        <v>12</v>
      </c>
    </row>
    <row r="227" spans="1:9" hidden="1" x14ac:dyDescent="0.3">
      <c r="A227">
        <v>25220</v>
      </c>
      <c r="B227" t="s">
        <v>367</v>
      </c>
      <c r="C227" t="s">
        <v>368</v>
      </c>
      <c r="D227" t="s">
        <v>346</v>
      </c>
      <c r="E227" s="12" t="str">
        <f t="shared" si="12"/>
        <v>SG Oberderdingen/Sulzfeld 2</v>
      </c>
      <c r="F227" s="12" t="str">
        <f t="shared" si="13"/>
        <v>SG Oberderdingen/Sulzfeld 3</v>
      </c>
      <c r="G227" s="12" t="str">
        <f t="shared" si="14"/>
        <v>SG Oberderdingen/Sulzfeld 4</v>
      </c>
      <c r="H227">
        <f t="shared" si="15"/>
        <v>25220</v>
      </c>
      <c r="I227" s="10" t="s">
        <v>12</v>
      </c>
    </row>
    <row r="228" spans="1:9" hidden="1" x14ac:dyDescent="0.3">
      <c r="A228">
        <v>25224</v>
      </c>
      <c r="B228" t="s">
        <v>369</v>
      </c>
      <c r="C228" t="s">
        <v>370</v>
      </c>
      <c r="D228" t="s">
        <v>346</v>
      </c>
      <c r="E228" s="12" t="str">
        <f t="shared" si="12"/>
        <v>HSG TB/TG 88 Pforzheim 2</v>
      </c>
      <c r="F228" s="12" t="str">
        <f t="shared" si="13"/>
        <v>HSG TB/TG 88 Pforzheim 3</v>
      </c>
      <c r="G228" s="12" t="str">
        <f t="shared" si="14"/>
        <v>HSG TB/TG 88 Pforzheim 4</v>
      </c>
      <c r="H228">
        <f t="shared" si="15"/>
        <v>25224</v>
      </c>
      <c r="I228" s="10" t="s">
        <v>12</v>
      </c>
    </row>
    <row r="229" spans="1:9" hidden="1" x14ac:dyDescent="0.3">
      <c r="A229">
        <v>25233</v>
      </c>
      <c r="B229" t="s">
        <v>371</v>
      </c>
      <c r="C229" t="s">
        <v>372</v>
      </c>
      <c r="D229" t="s">
        <v>346</v>
      </c>
      <c r="E229" s="12" t="str">
        <f t="shared" si="12"/>
        <v>JSG TGS Pforzheim/TV Ispringen 2</v>
      </c>
      <c r="F229" s="12" t="str">
        <f t="shared" si="13"/>
        <v>JSG TGS Pforzheim/TV Ispringen 3</v>
      </c>
      <c r="G229" s="12" t="str">
        <f t="shared" si="14"/>
        <v>JSG TGS Pforzheim/TV Ispringen 4</v>
      </c>
      <c r="H229">
        <f t="shared" si="15"/>
        <v>25233</v>
      </c>
      <c r="I229" s="10" t="s">
        <v>12</v>
      </c>
    </row>
    <row r="230" spans="1:9" hidden="1" x14ac:dyDescent="0.3">
      <c r="A230">
        <v>25248</v>
      </c>
      <c r="B230" t="s">
        <v>373</v>
      </c>
      <c r="C230" t="s">
        <v>374</v>
      </c>
      <c r="D230" t="s">
        <v>346</v>
      </c>
      <c r="E230" s="12" t="str">
        <f t="shared" si="12"/>
        <v>JSG Goldstadt Pforzheim 2</v>
      </c>
      <c r="F230" s="12" t="str">
        <f t="shared" si="13"/>
        <v>JSG Goldstadt Pforzheim 3</v>
      </c>
      <c r="G230" s="12" t="str">
        <f t="shared" si="14"/>
        <v>JSG Goldstadt Pforzheim 4</v>
      </c>
      <c r="H230">
        <f t="shared" si="15"/>
        <v>25248</v>
      </c>
      <c r="I230" s="10" t="s">
        <v>12</v>
      </c>
    </row>
    <row r="231" spans="1:9" hidden="1" x14ac:dyDescent="0.3">
      <c r="A231">
        <v>25250</v>
      </c>
      <c r="B231" t="s">
        <v>375</v>
      </c>
      <c r="C231" t="s">
        <v>375</v>
      </c>
      <c r="D231" t="s">
        <v>346</v>
      </c>
      <c r="E231" s="12" t="str">
        <f t="shared" si="12"/>
        <v>JSG Kraichgau 2</v>
      </c>
      <c r="F231" s="12" t="str">
        <f t="shared" si="13"/>
        <v>JSG Kraichgau 3</v>
      </c>
      <c r="G231" s="12" t="str">
        <f t="shared" si="14"/>
        <v>JSG Kraichgau 4</v>
      </c>
      <c r="H231">
        <f t="shared" si="15"/>
        <v>25250</v>
      </c>
      <c r="I231" s="10" t="s">
        <v>12</v>
      </c>
    </row>
    <row r="232" spans="1:9" hidden="1" x14ac:dyDescent="0.3">
      <c r="A232">
        <v>25259</v>
      </c>
      <c r="B232" t="s">
        <v>376</v>
      </c>
      <c r="C232" t="s">
        <v>377</v>
      </c>
      <c r="D232" t="s">
        <v>346</v>
      </c>
      <c r="E232" s="12" t="str">
        <f t="shared" si="12"/>
        <v>SG Niefern/Mühlacker 2</v>
      </c>
      <c r="F232" s="12" t="str">
        <f t="shared" si="13"/>
        <v>SG Niefern/Mühlacker 3</v>
      </c>
      <c r="G232" s="12" t="str">
        <f t="shared" si="14"/>
        <v>SG Niefern/Mühlacker 4</v>
      </c>
      <c r="H232">
        <f t="shared" si="15"/>
        <v>25259</v>
      </c>
      <c r="I232" s="10" t="s">
        <v>12</v>
      </c>
    </row>
    <row r="233" spans="1:9" hidden="1" x14ac:dyDescent="0.3">
      <c r="A233">
        <v>25279</v>
      </c>
      <c r="B233" t="s">
        <v>378</v>
      </c>
      <c r="C233" t="s">
        <v>379</v>
      </c>
      <c r="D233" t="s">
        <v>346</v>
      </c>
      <c r="E233" s="12" t="str">
        <f t="shared" si="12"/>
        <v>JSG Niefern/Mühlacker 2</v>
      </c>
      <c r="F233" s="12" t="str">
        <f t="shared" si="13"/>
        <v>JSG Niefern/Mühlacker 3</v>
      </c>
      <c r="G233" s="12" t="str">
        <f t="shared" si="14"/>
        <v>JSG Niefern/Mühlacker 4</v>
      </c>
      <c r="H233">
        <f t="shared" si="15"/>
        <v>25279</v>
      </c>
      <c r="I233" s="10" t="s">
        <v>12</v>
      </c>
    </row>
    <row r="234" spans="1:9" hidden="1" x14ac:dyDescent="0.3">
      <c r="A234">
        <v>25508</v>
      </c>
      <c r="B234" t="s">
        <v>380</v>
      </c>
      <c r="C234" t="s">
        <v>381</v>
      </c>
      <c r="D234" t="s">
        <v>346</v>
      </c>
      <c r="E234" s="12" t="str">
        <f t="shared" si="12"/>
        <v>SG Jöhlingen/Bretten 2</v>
      </c>
      <c r="F234" s="12" t="str">
        <f t="shared" si="13"/>
        <v>SG Jöhlingen/Bretten 3</v>
      </c>
      <c r="G234" s="12" t="str">
        <f t="shared" si="14"/>
        <v>SG Jöhlingen/Bretten 4</v>
      </c>
      <c r="H234">
        <f t="shared" si="15"/>
        <v>25508</v>
      </c>
      <c r="I234" s="10" t="s">
        <v>12</v>
      </c>
    </row>
    <row r="235" spans="1:9" hidden="1" x14ac:dyDescent="0.3">
      <c r="A235">
        <v>25522</v>
      </c>
      <c r="B235" t="s">
        <v>382</v>
      </c>
      <c r="C235" t="s">
        <v>383</v>
      </c>
      <c r="D235" t="s">
        <v>346</v>
      </c>
      <c r="E235" s="12" t="str">
        <f t="shared" si="12"/>
        <v>JSG Niefern/HSG Pforzheim 2</v>
      </c>
      <c r="F235" s="12" t="str">
        <f t="shared" si="13"/>
        <v>JSG Niefern/HSG Pforzheim 3</v>
      </c>
      <c r="G235" s="12" t="str">
        <f t="shared" si="14"/>
        <v>JSG Niefern/HSG Pforzheim 4</v>
      </c>
      <c r="H235">
        <f t="shared" si="15"/>
        <v>25522</v>
      </c>
      <c r="I235" s="10" t="s">
        <v>12</v>
      </c>
    </row>
    <row r="236" spans="1:9" hidden="1" x14ac:dyDescent="0.3">
      <c r="A236">
        <v>25523</v>
      </c>
      <c r="B236" t="s">
        <v>384</v>
      </c>
      <c r="C236" t="s">
        <v>385</v>
      </c>
      <c r="D236" t="s">
        <v>346</v>
      </c>
      <c r="E236" s="12" t="str">
        <f t="shared" si="12"/>
        <v>JSG Mühlacker/Niefern 2</v>
      </c>
      <c r="F236" s="12" t="str">
        <f t="shared" si="13"/>
        <v>JSG Mühlacker/Niefern 3</v>
      </c>
      <c r="G236" s="12" t="str">
        <f t="shared" si="14"/>
        <v>JSG Mühlacker/Niefern 4</v>
      </c>
      <c r="H236">
        <f t="shared" si="15"/>
        <v>25523</v>
      </c>
      <c r="I236" s="10" t="s">
        <v>12</v>
      </c>
    </row>
    <row r="237" spans="1:9" hidden="1" x14ac:dyDescent="0.3">
      <c r="A237">
        <v>26001</v>
      </c>
      <c r="B237" t="s">
        <v>386</v>
      </c>
      <c r="C237" t="s">
        <v>387</v>
      </c>
      <c r="D237" t="s">
        <v>388</v>
      </c>
      <c r="E237" s="12" t="str">
        <f t="shared" si="12"/>
        <v>HSG Dittigheim/Tauberbischofsheim 2</v>
      </c>
      <c r="F237" s="12" t="str">
        <f t="shared" si="13"/>
        <v>HSG Dittigheim/Tauberbischofsheim 3</v>
      </c>
      <c r="G237" s="12" t="str">
        <f t="shared" si="14"/>
        <v>HSG Dittigheim/Tauberbischofsheim 4</v>
      </c>
      <c r="H237">
        <f t="shared" si="15"/>
        <v>26001</v>
      </c>
      <c r="I237" s="10" t="s">
        <v>60</v>
      </c>
    </row>
    <row r="238" spans="1:9" hidden="1" x14ac:dyDescent="0.3">
      <c r="A238">
        <v>26002</v>
      </c>
      <c r="B238" t="s">
        <v>389</v>
      </c>
      <c r="C238" t="s">
        <v>390</v>
      </c>
      <c r="D238" t="s">
        <v>388</v>
      </c>
      <c r="E238" s="12" t="str">
        <f t="shared" si="12"/>
        <v>HSG Dittigheim/TBB Jugend 2</v>
      </c>
      <c r="F238" s="12" t="str">
        <f t="shared" si="13"/>
        <v>HSG Dittigheim/TBB Jugend 3</v>
      </c>
      <c r="G238" s="12" t="str">
        <f t="shared" si="14"/>
        <v>HSG Dittigheim/TBB Jugend 4</v>
      </c>
      <c r="H238">
        <f t="shared" si="15"/>
        <v>26002</v>
      </c>
      <c r="I238" s="10" t="s">
        <v>60</v>
      </c>
    </row>
    <row r="239" spans="1:9" hidden="1" x14ac:dyDescent="0.3">
      <c r="A239">
        <v>26003</v>
      </c>
      <c r="B239" t="s">
        <v>391</v>
      </c>
      <c r="C239" t="s">
        <v>392</v>
      </c>
      <c r="D239" t="s">
        <v>388</v>
      </c>
      <c r="E239" s="12" t="str">
        <f t="shared" si="12"/>
        <v>HSG Tauberbischofsheim/Dittigheim 2</v>
      </c>
      <c r="F239" s="12" t="str">
        <f t="shared" si="13"/>
        <v>HSG Tauberbischofsheim/Dittigheim 3</v>
      </c>
      <c r="G239" s="12" t="str">
        <f t="shared" si="14"/>
        <v>HSG Tauberbischofsheim/Dittigheim 4</v>
      </c>
      <c r="H239">
        <f t="shared" si="15"/>
        <v>26003</v>
      </c>
      <c r="I239" s="10" t="s">
        <v>60</v>
      </c>
    </row>
    <row r="240" spans="1:9" hidden="1" x14ac:dyDescent="0.3">
      <c r="A240">
        <v>26005</v>
      </c>
      <c r="B240" t="s">
        <v>393</v>
      </c>
      <c r="C240" t="s">
        <v>393</v>
      </c>
      <c r="D240" t="s">
        <v>388</v>
      </c>
      <c r="E240" s="12" t="str">
        <f t="shared" si="12"/>
        <v>ETSV Lauda 2</v>
      </c>
      <c r="F240" s="12" t="str">
        <f t="shared" si="13"/>
        <v>ETSV Lauda 3</v>
      </c>
      <c r="G240" s="12" t="str">
        <f t="shared" si="14"/>
        <v>ETSV Lauda 4</v>
      </c>
      <c r="H240">
        <f t="shared" si="15"/>
        <v>26005</v>
      </c>
      <c r="I240" s="10" t="s">
        <v>60</v>
      </c>
    </row>
    <row r="241" spans="1:9" hidden="1" x14ac:dyDescent="0.3">
      <c r="A241">
        <v>26007</v>
      </c>
      <c r="B241" t="s">
        <v>394</v>
      </c>
      <c r="C241" t="s">
        <v>395</v>
      </c>
      <c r="D241" t="s">
        <v>388</v>
      </c>
      <c r="E241" s="12" t="str">
        <f t="shared" si="12"/>
        <v>HG Königshofen/Sachsenflur 2</v>
      </c>
      <c r="F241" s="12" t="str">
        <f t="shared" si="13"/>
        <v>HG Königshofen/Sachsenflur 3</v>
      </c>
      <c r="G241" s="12" t="str">
        <f t="shared" si="14"/>
        <v>HG Königshofen/Sachsenflur 4</v>
      </c>
      <c r="H241">
        <f t="shared" si="15"/>
        <v>26007</v>
      </c>
      <c r="I241" s="10" t="s">
        <v>60</v>
      </c>
    </row>
    <row r="242" spans="1:9" hidden="1" x14ac:dyDescent="0.3">
      <c r="A242">
        <v>26008</v>
      </c>
      <c r="B242" t="s">
        <v>396</v>
      </c>
      <c r="C242" t="s">
        <v>397</v>
      </c>
      <c r="D242" t="s">
        <v>388</v>
      </c>
      <c r="E242" s="12" t="str">
        <f t="shared" si="12"/>
        <v>TSV 1863 Buchen 2</v>
      </c>
      <c r="F242" s="12" t="str">
        <f t="shared" si="13"/>
        <v>TSV 1863 Buchen 3</v>
      </c>
      <c r="G242" s="12" t="str">
        <f t="shared" si="14"/>
        <v>TSV 1863 Buchen 4</v>
      </c>
      <c r="H242">
        <f t="shared" si="15"/>
        <v>26008</v>
      </c>
      <c r="I242" s="10" t="s">
        <v>60</v>
      </c>
    </row>
    <row r="243" spans="1:9" hidden="1" x14ac:dyDescent="0.3">
      <c r="A243">
        <v>26009</v>
      </c>
      <c r="B243" t="s">
        <v>398</v>
      </c>
      <c r="C243" t="s">
        <v>399</v>
      </c>
      <c r="D243" t="s">
        <v>388</v>
      </c>
      <c r="E243" s="12" t="str">
        <f t="shared" si="12"/>
        <v>TV Hardheim 1895 2</v>
      </c>
      <c r="F243" s="12" t="str">
        <f t="shared" si="13"/>
        <v>TV Hardheim 1895 3</v>
      </c>
      <c r="G243" s="12" t="str">
        <f t="shared" si="14"/>
        <v>TV Hardheim 1895 4</v>
      </c>
      <c r="H243">
        <f t="shared" si="15"/>
        <v>26009</v>
      </c>
      <c r="I243" s="10" t="s">
        <v>60</v>
      </c>
    </row>
    <row r="244" spans="1:9" hidden="1" x14ac:dyDescent="0.3">
      <c r="A244">
        <v>26010</v>
      </c>
      <c r="B244" t="s">
        <v>400</v>
      </c>
      <c r="C244" t="s">
        <v>400</v>
      </c>
      <c r="D244" t="s">
        <v>388</v>
      </c>
      <c r="E244" s="12" t="str">
        <f t="shared" si="12"/>
        <v>SpG Walldürn 2</v>
      </c>
      <c r="F244" s="12" t="str">
        <f t="shared" si="13"/>
        <v>SpG Walldürn 3</v>
      </c>
      <c r="G244" s="12" t="str">
        <f t="shared" si="14"/>
        <v>SpG Walldürn 4</v>
      </c>
      <c r="H244">
        <f t="shared" si="15"/>
        <v>26010</v>
      </c>
      <c r="I244" s="10" t="s">
        <v>60</v>
      </c>
    </row>
    <row r="245" spans="1:9" hidden="1" x14ac:dyDescent="0.3">
      <c r="A245">
        <v>26169</v>
      </c>
      <c r="B245" t="s">
        <v>401</v>
      </c>
      <c r="C245" t="s">
        <v>402</v>
      </c>
      <c r="D245" t="s">
        <v>388</v>
      </c>
      <c r="E245" s="12" t="str">
        <f t="shared" si="12"/>
        <v>TV 1937 Dittigheim 2</v>
      </c>
      <c r="F245" s="12" t="str">
        <f t="shared" si="13"/>
        <v>TV 1937 Dittigheim 3</v>
      </c>
      <c r="G245" s="12" t="str">
        <f t="shared" si="14"/>
        <v>TV 1937 Dittigheim 4</v>
      </c>
      <c r="H245">
        <f t="shared" si="15"/>
        <v>26169</v>
      </c>
      <c r="I245" s="10" t="s">
        <v>60</v>
      </c>
    </row>
    <row r="246" spans="1:9" hidden="1" x14ac:dyDescent="0.3">
      <c r="A246">
        <v>26170</v>
      </c>
      <c r="B246" t="s">
        <v>403</v>
      </c>
      <c r="C246" t="s">
        <v>403</v>
      </c>
      <c r="D246" t="s">
        <v>388</v>
      </c>
      <c r="E246" s="12" t="str">
        <f t="shared" si="12"/>
        <v>TV Königshofen 2</v>
      </c>
      <c r="F246" s="12" t="str">
        <f t="shared" si="13"/>
        <v>TV Königshofen 3</v>
      </c>
      <c r="G246" s="12" t="str">
        <f t="shared" si="14"/>
        <v>TV Königshofen 4</v>
      </c>
      <c r="H246">
        <f t="shared" si="15"/>
        <v>26170</v>
      </c>
      <c r="I246" s="10" t="s">
        <v>60</v>
      </c>
    </row>
    <row r="247" spans="1:9" hidden="1" x14ac:dyDescent="0.3">
      <c r="A247">
        <v>26171</v>
      </c>
      <c r="B247" t="s">
        <v>404</v>
      </c>
      <c r="C247" t="s">
        <v>404</v>
      </c>
      <c r="D247" t="s">
        <v>388</v>
      </c>
      <c r="E247" s="12" t="str">
        <f t="shared" si="12"/>
        <v>TV Sachsenflur 2</v>
      </c>
      <c r="F247" s="12" t="str">
        <f t="shared" si="13"/>
        <v>TV Sachsenflur 3</v>
      </c>
      <c r="G247" s="12" t="str">
        <f t="shared" si="14"/>
        <v>TV Sachsenflur 4</v>
      </c>
      <c r="H247">
        <f t="shared" si="15"/>
        <v>26171</v>
      </c>
      <c r="I247" s="10" t="s">
        <v>60</v>
      </c>
    </row>
    <row r="248" spans="1:9" hidden="1" x14ac:dyDescent="0.3">
      <c r="A248">
        <v>26172</v>
      </c>
      <c r="B248" t="s">
        <v>405</v>
      </c>
      <c r="C248" t="s">
        <v>406</v>
      </c>
      <c r="D248" t="s">
        <v>388</v>
      </c>
      <c r="E248" s="12" t="str">
        <f t="shared" si="12"/>
        <v>TSV Tauberbischofsheim 2</v>
      </c>
      <c r="F248" s="12" t="str">
        <f t="shared" si="13"/>
        <v>TSV Tauberbischofsheim 3</v>
      </c>
      <c r="G248" s="12" t="str">
        <f t="shared" si="14"/>
        <v>TSV Tauberbischofsheim 4</v>
      </c>
      <c r="H248">
        <f t="shared" si="15"/>
        <v>26172</v>
      </c>
      <c r="I248" s="10" t="s">
        <v>60</v>
      </c>
    </row>
    <row r="249" spans="1:9" hidden="1" x14ac:dyDescent="0.3">
      <c r="A249">
        <v>26292</v>
      </c>
      <c r="B249" t="s">
        <v>407</v>
      </c>
      <c r="C249" t="s">
        <v>408</v>
      </c>
      <c r="D249" t="s">
        <v>388</v>
      </c>
      <c r="E249" s="12" t="str">
        <f t="shared" si="12"/>
        <v>JSG Tauberfranken alt 2</v>
      </c>
      <c r="F249" s="12" t="str">
        <f t="shared" si="13"/>
        <v>JSG Tauberfranken alt 3</v>
      </c>
      <c r="G249" s="12" t="str">
        <f t="shared" si="14"/>
        <v>JSG Tauberfranken alt 4</v>
      </c>
      <c r="H249">
        <f t="shared" si="15"/>
        <v>26292</v>
      </c>
      <c r="I249" s="10" t="s">
        <v>60</v>
      </c>
    </row>
    <row r="250" spans="1:9" hidden="1" x14ac:dyDescent="0.3">
      <c r="A250">
        <v>26521</v>
      </c>
      <c r="B250" t="s">
        <v>409</v>
      </c>
      <c r="C250" t="s">
        <v>410</v>
      </c>
      <c r="D250" t="s">
        <v>388</v>
      </c>
      <c r="E250" s="12" t="str">
        <f t="shared" si="12"/>
        <v>JSG Dittigheim/Tauberbischofsheim/Hardheim 2</v>
      </c>
      <c r="F250" s="12" t="str">
        <f t="shared" si="13"/>
        <v>JSG Dittigheim/Tauberbischofsheim/Hardheim 3</v>
      </c>
      <c r="G250" s="12" t="str">
        <f t="shared" si="14"/>
        <v>JSG Dittigheim/Tauberbischofsheim/Hardheim 4</v>
      </c>
      <c r="H250">
        <f t="shared" si="15"/>
        <v>26521</v>
      </c>
      <c r="I250" s="10" t="s">
        <v>60</v>
      </c>
    </row>
    <row r="251" spans="1:9" hidden="1" x14ac:dyDescent="0.3">
      <c r="A251">
        <v>27011</v>
      </c>
      <c r="B251" t="s">
        <v>411</v>
      </c>
      <c r="C251" t="s">
        <v>411</v>
      </c>
      <c r="D251" t="s">
        <v>412</v>
      </c>
      <c r="E251" s="12" t="str">
        <f t="shared" si="12"/>
        <v>TV Mosbach 2</v>
      </c>
      <c r="F251" s="12" t="str">
        <f t="shared" si="13"/>
        <v>TV Mosbach 3</v>
      </c>
      <c r="G251" s="12" t="str">
        <f t="shared" si="14"/>
        <v>TV Mosbach 4</v>
      </c>
      <c r="H251">
        <f t="shared" si="15"/>
        <v>27011</v>
      </c>
      <c r="I251" s="10" t="s">
        <v>60</v>
      </c>
    </row>
    <row r="252" spans="1:9" hidden="1" x14ac:dyDescent="0.3">
      <c r="A252">
        <v>27012</v>
      </c>
      <c r="B252" t="s">
        <v>413</v>
      </c>
      <c r="C252" t="s">
        <v>413</v>
      </c>
      <c r="D252" t="s">
        <v>412</v>
      </c>
      <c r="E252" s="12" t="str">
        <f t="shared" si="12"/>
        <v>HA Neckarelz 2</v>
      </c>
      <c r="F252" s="12" t="str">
        <f t="shared" si="13"/>
        <v>HA Neckarelz 3</v>
      </c>
      <c r="G252" s="12" t="str">
        <f t="shared" si="14"/>
        <v>HA Neckarelz 4</v>
      </c>
      <c r="H252">
        <f t="shared" si="15"/>
        <v>27012</v>
      </c>
      <c r="I252" s="10" t="s">
        <v>60</v>
      </c>
    </row>
    <row r="253" spans="1:9" hidden="1" x14ac:dyDescent="0.3">
      <c r="A253">
        <v>27013</v>
      </c>
      <c r="B253" t="s">
        <v>414</v>
      </c>
      <c r="C253" t="s">
        <v>415</v>
      </c>
      <c r="D253" t="s">
        <v>412</v>
      </c>
      <c r="E253" s="12" t="str">
        <f t="shared" si="12"/>
        <v>SV Germania Obrigheim 2</v>
      </c>
      <c r="F253" s="12" t="str">
        <f t="shared" si="13"/>
        <v>SV Germania Obrigheim 3</v>
      </c>
      <c r="G253" s="12" t="str">
        <f t="shared" si="14"/>
        <v>SV Germania Obrigheim 4</v>
      </c>
      <c r="H253">
        <f t="shared" si="15"/>
        <v>27013</v>
      </c>
      <c r="I253" s="10" t="s">
        <v>60</v>
      </c>
    </row>
    <row r="254" spans="1:9" hidden="1" x14ac:dyDescent="0.3">
      <c r="A254">
        <v>27014</v>
      </c>
      <c r="B254" t="s">
        <v>416</v>
      </c>
      <c r="C254" t="s">
        <v>417</v>
      </c>
      <c r="D254" t="s">
        <v>412</v>
      </c>
      <c r="E254" s="12" t="str">
        <f t="shared" si="12"/>
        <v>TSV Viktoria Stein 2</v>
      </c>
      <c r="F254" s="12" t="str">
        <f t="shared" si="13"/>
        <v>TSV Viktoria Stein 3</v>
      </c>
      <c r="G254" s="12" t="str">
        <f t="shared" si="14"/>
        <v>TSV Viktoria Stein 4</v>
      </c>
      <c r="H254">
        <f t="shared" si="15"/>
        <v>27014</v>
      </c>
      <c r="I254" s="10" t="s">
        <v>60</v>
      </c>
    </row>
    <row r="255" spans="1:9" hidden="1" x14ac:dyDescent="0.3">
      <c r="A255">
        <v>27016</v>
      </c>
      <c r="B255" t="s">
        <v>418</v>
      </c>
      <c r="C255" t="s">
        <v>419</v>
      </c>
      <c r="D255" t="s">
        <v>412</v>
      </c>
      <c r="E255" s="12" t="str">
        <f t="shared" si="12"/>
        <v>SG Neckarelz-Obrigheim 2</v>
      </c>
      <c r="F255" s="12" t="str">
        <f t="shared" si="13"/>
        <v>SG Neckarelz-Obrigheim 3</v>
      </c>
      <c r="G255" s="12" t="str">
        <f t="shared" si="14"/>
        <v>SG Neckarelz-Obrigheim 4</v>
      </c>
      <c r="H255">
        <f t="shared" si="15"/>
        <v>27016</v>
      </c>
      <c r="I255" s="10" t="s">
        <v>60</v>
      </c>
    </row>
    <row r="256" spans="1:9" hidden="1" x14ac:dyDescent="0.3">
      <c r="A256">
        <v>22315</v>
      </c>
      <c r="C256" t="s">
        <v>420</v>
      </c>
      <c r="D256" t="s">
        <v>59</v>
      </c>
      <c r="E256" s="12" t="str">
        <f t="shared" si="12"/>
        <v>JSG Schwarzbachtal 2</v>
      </c>
      <c r="F256" s="12" t="str">
        <f t="shared" si="13"/>
        <v>JSG Schwarzbachtal 3</v>
      </c>
      <c r="G256" s="12" t="str">
        <f t="shared" si="14"/>
        <v>JSG Schwarzbachtal 4</v>
      </c>
      <c r="H256">
        <f t="shared" si="15"/>
        <v>22315</v>
      </c>
      <c r="I256" s="10" t="s">
        <v>60</v>
      </c>
    </row>
    <row r="257" spans="1:9" hidden="1" x14ac:dyDescent="0.3">
      <c r="A257">
        <v>24313</v>
      </c>
      <c r="C257" t="s">
        <v>421</v>
      </c>
      <c r="D257" t="s">
        <v>232</v>
      </c>
      <c r="E257" s="12" t="str">
        <f t="shared" si="12"/>
        <v>SKV Sandhofen 2</v>
      </c>
      <c r="F257" s="12" t="str">
        <f t="shared" si="13"/>
        <v>SKV Sandhofen 3</v>
      </c>
      <c r="G257" s="12" t="str">
        <f t="shared" si="14"/>
        <v>SKV Sandhofen 4</v>
      </c>
      <c r="H257">
        <f t="shared" si="15"/>
        <v>24313</v>
      </c>
      <c r="I257" s="10" t="s">
        <v>60</v>
      </c>
    </row>
    <row r="258" spans="1:9" hidden="1" x14ac:dyDescent="0.3">
      <c r="A258">
        <v>24294</v>
      </c>
      <c r="B258" t="s">
        <v>422</v>
      </c>
      <c r="C258" t="s">
        <v>423</v>
      </c>
      <c r="D258" t="s">
        <v>232</v>
      </c>
      <c r="E258" s="12" t="str">
        <f t="shared" si="12"/>
        <v>MSG Leutershausen/Heddesheim/Saase 2</v>
      </c>
      <c r="F258" s="12" t="str">
        <f t="shared" si="13"/>
        <v>MSG Leutershausen/Heddesheim/Saase 3</v>
      </c>
      <c r="G258" s="12" t="str">
        <f t="shared" si="14"/>
        <v>MSG Leutershausen/Heddesheim/Saase 4</v>
      </c>
      <c r="H258">
        <f t="shared" si="15"/>
        <v>24294</v>
      </c>
      <c r="I258" s="10" t="s">
        <v>60</v>
      </c>
    </row>
    <row r="259" spans="1:9" hidden="1" x14ac:dyDescent="0.3">
      <c r="A259">
        <v>24330</v>
      </c>
      <c r="B259" t="s">
        <v>424</v>
      </c>
      <c r="C259" t="s">
        <v>425</v>
      </c>
      <c r="D259" t="s">
        <v>232</v>
      </c>
      <c r="E259" s="12" t="str">
        <f t="shared" ref="E259:E278" si="16">CONCATENATE(C259," ",$E$1)</f>
        <v>SG Vogelstang/Viernheim alt 2</v>
      </c>
      <c r="F259" s="12" t="str">
        <f t="shared" ref="F259:F278" si="17">CONCATENATE(C259," ",$F$1)</f>
        <v>SG Vogelstang/Viernheim alt 3</v>
      </c>
      <c r="G259" s="12" t="str">
        <f t="shared" ref="G259:G278" si="18">CONCATENATE(C259," ",$G$1)</f>
        <v>SG Vogelstang/Viernheim alt 4</v>
      </c>
      <c r="H259">
        <f t="shared" ref="H259:H306" si="19">+A259</f>
        <v>24330</v>
      </c>
      <c r="I259" s="10" t="s">
        <v>60</v>
      </c>
    </row>
    <row r="260" spans="1:9" hidden="1" x14ac:dyDescent="0.3">
      <c r="A260">
        <v>24297</v>
      </c>
      <c r="B260" t="s">
        <v>426</v>
      </c>
      <c r="C260" t="s">
        <v>427</v>
      </c>
      <c r="D260" t="s">
        <v>232</v>
      </c>
      <c r="E260" s="12" t="str">
        <f t="shared" si="16"/>
        <v>SG Vogelstang/Käfertal alt 2</v>
      </c>
      <c r="F260" s="12" t="str">
        <f t="shared" si="17"/>
        <v>SG Vogelstang/Käfertal alt 3</v>
      </c>
      <c r="G260" s="12" t="str">
        <f t="shared" si="18"/>
        <v>SG Vogelstang/Käfertal alt 4</v>
      </c>
      <c r="H260">
        <f t="shared" si="19"/>
        <v>24297</v>
      </c>
      <c r="I260" s="10" t="s">
        <v>60</v>
      </c>
    </row>
    <row r="261" spans="1:9" hidden="1" x14ac:dyDescent="0.3">
      <c r="A261">
        <v>24296</v>
      </c>
      <c r="B261" t="s">
        <v>428</v>
      </c>
      <c r="C261" t="s">
        <v>429</v>
      </c>
      <c r="D261" t="s">
        <v>232</v>
      </c>
      <c r="E261" s="12" t="str">
        <f t="shared" si="16"/>
        <v>ASG TSG Eintracht Plankstadt/TV Eppelheim 2</v>
      </c>
      <c r="F261" s="12" t="str">
        <f t="shared" si="17"/>
        <v>ASG TSG Eintracht Plankstadt/TV Eppelheim 3</v>
      </c>
      <c r="G261" s="12" t="str">
        <f t="shared" si="18"/>
        <v>ASG TSG Eintracht Plankstadt/TV Eppelheim 4</v>
      </c>
      <c r="H261">
        <f t="shared" si="19"/>
        <v>24296</v>
      </c>
      <c r="I261" s="10" t="s">
        <v>60</v>
      </c>
    </row>
    <row r="262" spans="1:9" hidden="1" x14ac:dyDescent="0.3">
      <c r="A262">
        <v>22344</v>
      </c>
      <c r="C262" t="s">
        <v>430</v>
      </c>
      <c r="D262" t="s">
        <v>59</v>
      </c>
      <c r="E262" s="12" t="str">
        <f t="shared" si="16"/>
        <v>SG Bammental/Neckargemünd 2</v>
      </c>
      <c r="F262" s="12" t="str">
        <f t="shared" si="17"/>
        <v>SG Bammental/Neckargemünd 3</v>
      </c>
      <c r="G262" s="12" t="str">
        <f t="shared" si="18"/>
        <v>SG Bammental/Neckargemünd 4</v>
      </c>
      <c r="H262">
        <f t="shared" si="19"/>
        <v>22344</v>
      </c>
      <c r="I262" s="10" t="s">
        <v>60</v>
      </c>
    </row>
    <row r="263" spans="1:9" x14ac:dyDescent="0.3">
      <c r="A263">
        <v>22343</v>
      </c>
      <c r="C263" t="s">
        <v>431</v>
      </c>
      <c r="D263" t="s">
        <v>59</v>
      </c>
      <c r="E263" s="12" t="str">
        <f t="shared" si="16"/>
        <v>ASG Sinsheim/Steinsfurt 2</v>
      </c>
      <c r="F263" s="12" t="str">
        <f t="shared" si="17"/>
        <v>ASG Sinsheim/Steinsfurt 3</v>
      </c>
      <c r="G263" s="12" t="str">
        <f t="shared" si="18"/>
        <v>ASG Sinsheim/Steinsfurt 4</v>
      </c>
      <c r="H263">
        <f t="shared" si="19"/>
        <v>22343</v>
      </c>
      <c r="I263" s="10" t="s">
        <v>60</v>
      </c>
    </row>
    <row r="264" spans="1:9" hidden="1" x14ac:dyDescent="0.3">
      <c r="A264">
        <v>22337</v>
      </c>
      <c r="C264" t="s">
        <v>432</v>
      </c>
      <c r="D264" t="s">
        <v>59</v>
      </c>
      <c r="E264" s="12" t="str">
        <f t="shared" si="16"/>
        <v>JSG Rot-Malsch 2</v>
      </c>
      <c r="F264" s="12" t="str">
        <f t="shared" si="17"/>
        <v>JSG Rot-Malsch 3</v>
      </c>
      <c r="G264" s="12" t="str">
        <f t="shared" si="18"/>
        <v>JSG Rot-Malsch 4</v>
      </c>
      <c r="H264">
        <f t="shared" si="19"/>
        <v>22337</v>
      </c>
      <c r="I264" s="10" t="s">
        <v>60</v>
      </c>
    </row>
    <row r="265" spans="1:9" hidden="1" x14ac:dyDescent="0.3">
      <c r="A265">
        <v>24295</v>
      </c>
      <c r="C265" t="s">
        <v>433</v>
      </c>
      <c r="D265" t="s">
        <v>232</v>
      </c>
      <c r="E265" s="12" t="str">
        <f t="shared" si="16"/>
        <v>ASG Horan/St. Leon/Reilingen 2</v>
      </c>
      <c r="F265" s="12" t="str">
        <f t="shared" si="17"/>
        <v>ASG Horan/St. Leon/Reilingen 3</v>
      </c>
      <c r="G265" s="12" t="str">
        <f t="shared" si="18"/>
        <v>ASG Horan/St. Leon/Reilingen 4</v>
      </c>
      <c r="H265">
        <f t="shared" si="19"/>
        <v>24295</v>
      </c>
      <c r="I265" s="10" t="s">
        <v>60</v>
      </c>
    </row>
    <row r="266" spans="1:9" hidden="1" x14ac:dyDescent="0.3">
      <c r="A266">
        <v>22317</v>
      </c>
      <c r="C266" t="s">
        <v>434</v>
      </c>
      <c r="D266" t="s">
        <v>59</v>
      </c>
      <c r="E266" s="12" t="str">
        <f t="shared" si="16"/>
        <v>ASG Heidelberg-Leimen 2</v>
      </c>
      <c r="F266" s="12" t="str">
        <f t="shared" si="17"/>
        <v>ASG Heidelberg-Leimen 3</v>
      </c>
      <c r="G266" s="12" t="str">
        <f t="shared" si="18"/>
        <v>ASG Heidelberg-Leimen 4</v>
      </c>
      <c r="H266">
        <f t="shared" si="19"/>
        <v>22317</v>
      </c>
      <c r="I266" s="10" t="s">
        <v>60</v>
      </c>
    </row>
    <row r="267" spans="1:9" hidden="1" x14ac:dyDescent="0.3">
      <c r="A267">
        <v>209</v>
      </c>
      <c r="C267" t="s">
        <v>435</v>
      </c>
      <c r="D267" t="s">
        <v>388</v>
      </c>
      <c r="E267" s="12" t="str">
        <f t="shared" si="16"/>
        <v>JSG Taubertal 2</v>
      </c>
      <c r="F267" s="12" t="str">
        <f t="shared" si="17"/>
        <v>JSG Taubertal 3</v>
      </c>
      <c r="G267" s="12" t="str">
        <f t="shared" si="18"/>
        <v>JSG Taubertal 4</v>
      </c>
      <c r="H267">
        <f t="shared" si="19"/>
        <v>209</v>
      </c>
      <c r="I267" s="10" t="s">
        <v>60</v>
      </c>
    </row>
    <row r="268" spans="1:9" hidden="1" x14ac:dyDescent="0.3">
      <c r="A268">
        <v>24371</v>
      </c>
      <c r="C268" t="s">
        <v>436</v>
      </c>
      <c r="D268" t="s">
        <v>232</v>
      </c>
      <c r="E268" s="12" t="str">
        <f t="shared" si="16"/>
        <v>SG Vogelstang/Käfertal/Sandhofen 2</v>
      </c>
      <c r="F268" s="12" t="str">
        <f t="shared" si="17"/>
        <v>SG Vogelstang/Käfertal/Sandhofen 3</v>
      </c>
      <c r="G268" s="12" t="str">
        <f t="shared" si="18"/>
        <v>SG Vogelstang/Käfertal/Sandhofen 4</v>
      </c>
      <c r="H268">
        <f t="shared" si="19"/>
        <v>24371</v>
      </c>
      <c r="I268" s="10" t="s">
        <v>60</v>
      </c>
    </row>
    <row r="269" spans="1:9" hidden="1" x14ac:dyDescent="0.3">
      <c r="A269">
        <v>23374</v>
      </c>
      <c r="C269" t="s">
        <v>437</v>
      </c>
      <c r="D269" t="s">
        <v>152</v>
      </c>
      <c r="E269" s="12" t="str">
        <f t="shared" si="16"/>
        <v>HSG Ettlingen 2</v>
      </c>
      <c r="F269" s="12" t="str">
        <f t="shared" si="17"/>
        <v>HSG Ettlingen 3</v>
      </c>
      <c r="G269" s="12" t="str">
        <f t="shared" si="18"/>
        <v>HSG Ettlingen 4</v>
      </c>
      <c r="H269">
        <f t="shared" si="19"/>
        <v>23374</v>
      </c>
      <c r="I269" s="10" t="s">
        <v>12</v>
      </c>
    </row>
    <row r="270" spans="1:9" hidden="1" x14ac:dyDescent="0.3">
      <c r="A270">
        <v>24370</v>
      </c>
      <c r="C270" t="s">
        <v>438</v>
      </c>
      <c r="D270" t="s">
        <v>232</v>
      </c>
      <c r="E270" s="12" t="str">
        <f t="shared" si="16"/>
        <v>ASG Birkenau/Weinheim/Oberflockenbach 2</v>
      </c>
      <c r="F270" s="12" t="str">
        <f t="shared" si="17"/>
        <v>ASG Birkenau/Weinheim/Oberflockenbach 3</v>
      </c>
      <c r="G270" s="12" t="str">
        <f t="shared" si="18"/>
        <v>ASG Birkenau/Weinheim/Oberflockenbach 4</v>
      </c>
      <c r="H270">
        <f t="shared" si="19"/>
        <v>24370</v>
      </c>
      <c r="I270" s="10" t="s">
        <v>60</v>
      </c>
    </row>
    <row r="271" spans="1:9" hidden="1" x14ac:dyDescent="0.3">
      <c r="A271">
        <v>24365</v>
      </c>
      <c r="C271" t="s">
        <v>439</v>
      </c>
      <c r="D271" t="s">
        <v>232</v>
      </c>
      <c r="E271" s="12" t="str">
        <f t="shared" si="16"/>
        <v>SG Vogelstang/Käfertal 2</v>
      </c>
      <c r="F271" s="12" t="str">
        <f t="shared" si="17"/>
        <v>SG Vogelstang/Käfertal 3</v>
      </c>
      <c r="G271" s="12" t="str">
        <f t="shared" si="18"/>
        <v>SG Vogelstang/Käfertal 4</v>
      </c>
      <c r="H271">
        <f t="shared" si="19"/>
        <v>24365</v>
      </c>
      <c r="I271" s="10" t="s">
        <v>60</v>
      </c>
    </row>
    <row r="272" spans="1:9" hidden="1" x14ac:dyDescent="0.3">
      <c r="A272">
        <v>24295</v>
      </c>
      <c r="C272" t="s">
        <v>433</v>
      </c>
      <c r="D272" t="s">
        <v>232</v>
      </c>
      <c r="E272" s="12" t="str">
        <f t="shared" si="16"/>
        <v>ASG Horan/St. Leon/Reilingen 2</v>
      </c>
      <c r="F272" s="12" t="str">
        <f t="shared" si="17"/>
        <v>ASG Horan/St. Leon/Reilingen 3</v>
      </c>
      <c r="G272" s="12" t="str">
        <f t="shared" si="18"/>
        <v>ASG Horan/St. Leon/Reilingen 4</v>
      </c>
      <c r="H272">
        <f t="shared" si="19"/>
        <v>24295</v>
      </c>
      <c r="I272" s="10" t="s">
        <v>60</v>
      </c>
    </row>
    <row r="273" spans="1:9" hidden="1" x14ac:dyDescent="0.3">
      <c r="A273">
        <v>22362</v>
      </c>
      <c r="C273" t="s">
        <v>440</v>
      </c>
      <c r="D273" t="s">
        <v>59</v>
      </c>
      <c r="E273" s="12" t="str">
        <f t="shared" si="16"/>
        <v>SG Schwarzbachtal 2</v>
      </c>
      <c r="F273" s="12" t="str">
        <f t="shared" si="17"/>
        <v>SG Schwarzbachtal 3</v>
      </c>
      <c r="G273" s="12" t="str">
        <f t="shared" si="18"/>
        <v>SG Schwarzbachtal 4</v>
      </c>
      <c r="H273">
        <f t="shared" si="19"/>
        <v>22362</v>
      </c>
      <c r="I273" s="10" t="s">
        <v>60</v>
      </c>
    </row>
    <row r="274" spans="1:9" hidden="1" x14ac:dyDescent="0.3">
      <c r="A274">
        <v>24368</v>
      </c>
      <c r="C274" t="s">
        <v>441</v>
      </c>
      <c r="D274" t="s">
        <v>232</v>
      </c>
      <c r="E274" s="12" t="str">
        <f t="shared" si="16"/>
        <v>SG Vogelstang/Viernheim 2</v>
      </c>
      <c r="F274" s="12" t="str">
        <f t="shared" si="17"/>
        <v>SG Vogelstang/Viernheim 3</v>
      </c>
      <c r="G274" s="12" t="str">
        <f t="shared" si="18"/>
        <v>SG Vogelstang/Viernheim 4</v>
      </c>
      <c r="H274">
        <f t="shared" si="19"/>
        <v>24368</v>
      </c>
      <c r="I274" s="10" t="s">
        <v>60</v>
      </c>
    </row>
    <row r="275" spans="1:9" hidden="1" x14ac:dyDescent="0.3">
      <c r="A275">
        <v>22342</v>
      </c>
      <c r="C275" t="s">
        <v>442</v>
      </c>
      <c r="D275" t="s">
        <v>59</v>
      </c>
      <c r="E275" s="12" t="str">
        <f t="shared" si="16"/>
        <v>SG Bammental-Mückenloch 2</v>
      </c>
      <c r="F275" s="12" t="str">
        <f t="shared" si="17"/>
        <v>SG Bammental-Mückenloch 3</v>
      </c>
      <c r="G275" s="12" t="str">
        <f t="shared" si="18"/>
        <v>SG Bammental-Mückenloch 4</v>
      </c>
      <c r="H275">
        <f t="shared" si="19"/>
        <v>22342</v>
      </c>
      <c r="I275" s="10" t="s">
        <v>60</v>
      </c>
    </row>
    <row r="276" spans="1:9" hidden="1" x14ac:dyDescent="0.3">
      <c r="A276">
        <v>26324</v>
      </c>
      <c r="C276" t="s">
        <v>443</v>
      </c>
      <c r="D276" t="s">
        <v>388</v>
      </c>
      <c r="E276" s="12" t="str">
        <f t="shared" si="16"/>
        <v>JSG Tauberfranken 2</v>
      </c>
      <c r="F276" s="12" t="str">
        <f t="shared" si="17"/>
        <v>JSG Tauberfranken 3</v>
      </c>
      <c r="G276" s="12" t="str">
        <f t="shared" si="18"/>
        <v>JSG Tauberfranken 4</v>
      </c>
      <c r="H276">
        <f t="shared" si="19"/>
        <v>26324</v>
      </c>
      <c r="I276" s="10" t="s">
        <v>60</v>
      </c>
    </row>
    <row r="277" spans="1:9" hidden="1" x14ac:dyDescent="0.3">
      <c r="A277">
        <v>26325</v>
      </c>
      <c r="C277" t="s">
        <v>395</v>
      </c>
      <c r="D277" t="s">
        <v>388</v>
      </c>
      <c r="E277" s="12" t="str">
        <f t="shared" si="16"/>
        <v>HG Königshofen/Sachsenflur 2</v>
      </c>
      <c r="F277" s="12" t="str">
        <f t="shared" si="17"/>
        <v>HG Königshofen/Sachsenflur 3</v>
      </c>
      <c r="G277" s="12" t="str">
        <f t="shared" si="18"/>
        <v>HG Königshofen/Sachsenflur 4</v>
      </c>
      <c r="H277">
        <f t="shared" si="19"/>
        <v>26325</v>
      </c>
      <c r="I277" s="10" t="s">
        <v>60</v>
      </c>
    </row>
    <row r="278" spans="1:9" hidden="1" x14ac:dyDescent="0.3">
      <c r="A278">
        <v>26299</v>
      </c>
      <c r="C278" t="s">
        <v>444</v>
      </c>
      <c r="D278" t="s">
        <v>388</v>
      </c>
      <c r="E278" s="12" t="str">
        <f t="shared" si="16"/>
        <v>HSG Odenwald-Bauland 2</v>
      </c>
      <c r="F278" s="12" t="str">
        <f t="shared" si="17"/>
        <v>HSG Odenwald-Bauland 3</v>
      </c>
      <c r="G278" s="12" t="str">
        <f t="shared" si="18"/>
        <v>HSG Odenwald-Bauland 4</v>
      </c>
      <c r="H278">
        <f t="shared" si="19"/>
        <v>26299</v>
      </c>
      <c r="I278" s="10" t="s">
        <v>60</v>
      </c>
    </row>
    <row r="279" spans="1:9" hidden="1" x14ac:dyDescent="0.3">
      <c r="A279">
        <v>21319</v>
      </c>
      <c r="C279" t="s">
        <v>445</v>
      </c>
      <c r="D279" t="s">
        <v>11</v>
      </c>
      <c r="H279">
        <f t="shared" si="19"/>
        <v>21319</v>
      </c>
      <c r="I279" s="10" t="s">
        <v>12</v>
      </c>
    </row>
    <row r="280" spans="1:9" hidden="1" x14ac:dyDescent="0.3">
      <c r="A280">
        <v>22400</v>
      </c>
      <c r="C280" t="s">
        <v>446</v>
      </c>
      <c r="D280" t="s">
        <v>59</v>
      </c>
      <c r="H280">
        <f t="shared" si="19"/>
        <v>22400</v>
      </c>
      <c r="I280" s="10" t="s">
        <v>60</v>
      </c>
    </row>
    <row r="281" spans="1:9" hidden="1" x14ac:dyDescent="0.3">
      <c r="A281">
        <v>24392</v>
      </c>
      <c r="C281" t="s">
        <v>455</v>
      </c>
      <c r="D281" t="s">
        <v>232</v>
      </c>
      <c r="H281">
        <f t="shared" si="19"/>
        <v>24392</v>
      </c>
      <c r="I281" s="10" t="s">
        <v>60</v>
      </c>
    </row>
    <row r="282" spans="1:9" hidden="1" x14ac:dyDescent="0.3">
      <c r="A282">
        <v>22391</v>
      </c>
      <c r="C282" t="s">
        <v>462</v>
      </c>
      <c r="D282" t="s">
        <v>59</v>
      </c>
      <c r="H282">
        <f t="shared" si="19"/>
        <v>22391</v>
      </c>
      <c r="I282" s="10" t="s">
        <v>60</v>
      </c>
    </row>
    <row r="283" spans="1:9" hidden="1" x14ac:dyDescent="0.3">
      <c r="A283">
        <v>24387</v>
      </c>
      <c r="B283" t="s">
        <v>327</v>
      </c>
      <c r="C283" t="s">
        <v>328</v>
      </c>
      <c r="D283" t="s">
        <v>232</v>
      </c>
      <c r="H283">
        <f t="shared" si="19"/>
        <v>24387</v>
      </c>
      <c r="I283" s="10" t="s">
        <v>60</v>
      </c>
    </row>
    <row r="284" spans="1:9" hidden="1" x14ac:dyDescent="0.3">
      <c r="A284">
        <v>25369</v>
      </c>
      <c r="C284" t="s">
        <v>480</v>
      </c>
      <c r="D284" t="s">
        <v>346</v>
      </c>
      <c r="H284">
        <f t="shared" si="19"/>
        <v>25369</v>
      </c>
      <c r="I284" s="10" t="s">
        <v>12</v>
      </c>
    </row>
    <row r="285" spans="1:9" hidden="1" x14ac:dyDescent="0.3">
      <c r="A285">
        <v>22401</v>
      </c>
      <c r="C285" t="s">
        <v>481</v>
      </c>
      <c r="D285" t="s">
        <v>59</v>
      </c>
      <c r="H285">
        <f t="shared" si="19"/>
        <v>22401</v>
      </c>
      <c r="I285" s="10" t="s">
        <v>60</v>
      </c>
    </row>
    <row r="286" spans="1:9" hidden="1" x14ac:dyDescent="0.3">
      <c r="A286">
        <v>24404</v>
      </c>
      <c r="C286" t="s">
        <v>520</v>
      </c>
      <c r="D286" t="s">
        <v>232</v>
      </c>
      <c r="H286">
        <f t="shared" si="19"/>
        <v>24404</v>
      </c>
      <c r="I286" s="10" t="s">
        <v>60</v>
      </c>
    </row>
    <row r="287" spans="1:9" hidden="1" x14ac:dyDescent="0.3">
      <c r="A287">
        <v>25375</v>
      </c>
      <c r="C287" t="s">
        <v>526</v>
      </c>
      <c r="H287">
        <f t="shared" si="19"/>
        <v>25375</v>
      </c>
      <c r="I287" s="10" t="s">
        <v>12</v>
      </c>
    </row>
    <row r="288" spans="1:9" hidden="1" x14ac:dyDescent="0.3">
      <c r="A288">
        <v>23389</v>
      </c>
      <c r="C288" t="s">
        <v>609</v>
      </c>
      <c r="H288">
        <f t="shared" si="19"/>
        <v>23389</v>
      </c>
      <c r="I288" s="10" t="s">
        <v>12</v>
      </c>
    </row>
    <row r="289" spans="1:9" hidden="1" x14ac:dyDescent="0.3">
      <c r="A289">
        <v>21303</v>
      </c>
      <c r="C289" t="s">
        <v>45</v>
      </c>
      <c r="H289">
        <f t="shared" si="19"/>
        <v>21303</v>
      </c>
      <c r="I289" s="10" t="s">
        <v>12</v>
      </c>
    </row>
    <row r="290" spans="1:9" hidden="1" x14ac:dyDescent="0.3">
      <c r="A290">
        <v>22417</v>
      </c>
      <c r="C290" t="s">
        <v>524</v>
      </c>
      <c r="H290">
        <f t="shared" si="19"/>
        <v>22417</v>
      </c>
      <c r="I290" s="10" t="s">
        <v>60</v>
      </c>
    </row>
    <row r="291" spans="1:9" hidden="1" x14ac:dyDescent="0.3">
      <c r="A291">
        <v>22409</v>
      </c>
      <c r="C291" t="s">
        <v>531</v>
      </c>
      <c r="H291">
        <f t="shared" si="19"/>
        <v>22409</v>
      </c>
      <c r="I291" s="10" t="s">
        <v>60</v>
      </c>
    </row>
    <row r="292" spans="1:9" hidden="1" x14ac:dyDescent="0.3">
      <c r="A292">
        <v>24413</v>
      </c>
      <c r="C292" t="s">
        <v>547</v>
      </c>
      <c r="H292">
        <f t="shared" si="19"/>
        <v>24413</v>
      </c>
      <c r="I292" s="10" t="s">
        <v>60</v>
      </c>
    </row>
    <row r="293" spans="1:9" hidden="1" x14ac:dyDescent="0.3">
      <c r="A293">
        <v>22412</v>
      </c>
      <c r="C293" t="s">
        <v>528</v>
      </c>
      <c r="H293">
        <f t="shared" si="19"/>
        <v>22412</v>
      </c>
      <c r="I293" s="10" t="s">
        <v>60</v>
      </c>
    </row>
    <row r="294" spans="1:9" hidden="1" x14ac:dyDescent="0.3">
      <c r="A294">
        <v>25416</v>
      </c>
      <c r="C294" t="s">
        <v>566</v>
      </c>
      <c r="H294">
        <f t="shared" si="19"/>
        <v>25416</v>
      </c>
      <c r="I294" s="10" t="s">
        <v>12</v>
      </c>
    </row>
    <row r="295" spans="1:9" hidden="1" x14ac:dyDescent="0.3">
      <c r="A295">
        <v>23410</v>
      </c>
      <c r="C295" t="s">
        <v>548</v>
      </c>
      <c r="H295">
        <f t="shared" si="19"/>
        <v>23410</v>
      </c>
      <c r="I295" s="10" t="s">
        <v>12</v>
      </c>
    </row>
    <row r="296" spans="1:9" hidden="1" x14ac:dyDescent="0.3">
      <c r="A296">
        <v>22420</v>
      </c>
      <c r="C296" t="s">
        <v>552</v>
      </c>
      <c r="H296">
        <f t="shared" si="19"/>
        <v>22420</v>
      </c>
      <c r="I296" s="10" t="s">
        <v>60</v>
      </c>
    </row>
    <row r="297" spans="1:9" hidden="1" x14ac:dyDescent="0.3">
      <c r="A297">
        <v>24411</v>
      </c>
      <c r="C297" t="s">
        <v>554</v>
      </c>
      <c r="H297">
        <f t="shared" si="19"/>
        <v>24411</v>
      </c>
      <c r="I297" s="10" t="s">
        <v>60</v>
      </c>
    </row>
    <row r="298" spans="1:9" hidden="1" x14ac:dyDescent="0.3">
      <c r="A298">
        <v>24399</v>
      </c>
      <c r="C298" t="s">
        <v>555</v>
      </c>
      <c r="H298">
        <f t="shared" si="19"/>
        <v>24399</v>
      </c>
      <c r="I298" s="10" t="s">
        <v>60</v>
      </c>
    </row>
    <row r="299" spans="1:9" hidden="1" x14ac:dyDescent="0.3">
      <c r="A299">
        <v>24421</v>
      </c>
      <c r="C299" t="s">
        <v>568</v>
      </c>
      <c r="H299">
        <f t="shared" si="19"/>
        <v>24421</v>
      </c>
      <c r="I299" s="10" t="s">
        <v>60</v>
      </c>
    </row>
    <row r="300" spans="1:9" hidden="1" x14ac:dyDescent="0.3">
      <c r="A300">
        <v>24423</v>
      </c>
      <c r="C300" t="s">
        <v>569</v>
      </c>
      <c r="H300">
        <f t="shared" si="19"/>
        <v>24423</v>
      </c>
      <c r="I300" s="10" t="s">
        <v>60</v>
      </c>
    </row>
    <row r="301" spans="1:9" hidden="1" x14ac:dyDescent="0.3">
      <c r="A301">
        <v>24424</v>
      </c>
      <c r="C301" t="s">
        <v>622</v>
      </c>
      <c r="H301">
        <f t="shared" si="19"/>
        <v>24424</v>
      </c>
      <c r="I301" s="10" t="s">
        <v>60</v>
      </c>
    </row>
    <row r="302" spans="1:9" hidden="1" x14ac:dyDescent="0.3">
      <c r="A302">
        <v>22433</v>
      </c>
      <c r="C302" t="s">
        <v>595</v>
      </c>
      <c r="H302">
        <f t="shared" si="19"/>
        <v>22433</v>
      </c>
      <c r="I302" s="10" t="s">
        <v>60</v>
      </c>
    </row>
    <row r="303" spans="1:9" hidden="1" x14ac:dyDescent="0.3">
      <c r="A303">
        <v>22430</v>
      </c>
      <c r="C303" t="s">
        <v>597</v>
      </c>
      <c r="H303">
        <f t="shared" si="19"/>
        <v>22430</v>
      </c>
      <c r="I303" s="10" t="s">
        <v>60</v>
      </c>
    </row>
    <row r="304" spans="1:9" hidden="1" x14ac:dyDescent="0.3">
      <c r="A304">
        <v>24431</v>
      </c>
      <c r="C304" t="s">
        <v>624</v>
      </c>
      <c r="H304">
        <f t="shared" si="19"/>
        <v>24431</v>
      </c>
      <c r="I304" s="10" t="s">
        <v>60</v>
      </c>
    </row>
    <row r="305" spans="1:9" hidden="1" x14ac:dyDescent="0.3">
      <c r="A305">
        <v>21432</v>
      </c>
      <c r="C305" t="s">
        <v>592</v>
      </c>
      <c r="H305">
        <f t="shared" si="19"/>
        <v>21432</v>
      </c>
      <c r="I305" s="10" t="s">
        <v>12</v>
      </c>
    </row>
    <row r="306" spans="1:9" hidden="1" x14ac:dyDescent="0.3">
      <c r="A306">
        <v>22434</v>
      </c>
      <c r="C306" t="s">
        <v>618</v>
      </c>
      <c r="H306">
        <f t="shared" si="19"/>
        <v>22434</v>
      </c>
      <c r="I306" s="10" t="s">
        <v>60</v>
      </c>
    </row>
    <row r="307" spans="1:9" hidden="1" x14ac:dyDescent="0.3">
      <c r="A307">
        <v>22436</v>
      </c>
      <c r="C307" t="s">
        <v>610</v>
      </c>
      <c r="H307">
        <f t="shared" ref="H307" si="20">+A307</f>
        <v>22436</v>
      </c>
      <c r="I307" s="10" t="s">
        <v>60</v>
      </c>
    </row>
    <row r="308" spans="1:9" hidden="1" x14ac:dyDescent="0.3">
      <c r="A308">
        <v>24437</v>
      </c>
      <c r="C308" t="s">
        <v>324</v>
      </c>
      <c r="H308">
        <f t="shared" ref="H308" si="21">+A308</f>
        <v>24437</v>
      </c>
      <c r="I308" s="10" t="s">
        <v>60</v>
      </c>
    </row>
    <row r="309" spans="1:9" hidden="1" x14ac:dyDescent="0.3">
      <c r="A309">
        <v>23441</v>
      </c>
      <c r="C309" t="s">
        <v>611</v>
      </c>
      <c r="H309">
        <f t="shared" ref="H309:H317" si="22">+A309</f>
        <v>23441</v>
      </c>
      <c r="I309" s="10" t="s">
        <v>12</v>
      </c>
    </row>
    <row r="310" spans="1:9" hidden="1" x14ac:dyDescent="0.3">
      <c r="A310">
        <v>22438</v>
      </c>
      <c r="C310" t="s">
        <v>576</v>
      </c>
      <c r="H310">
        <f t="shared" si="22"/>
        <v>22438</v>
      </c>
      <c r="I310" s="10" t="s">
        <v>60</v>
      </c>
    </row>
    <row r="311" spans="1:9" hidden="1" x14ac:dyDescent="0.3">
      <c r="A311">
        <v>24439</v>
      </c>
      <c r="C311" t="s">
        <v>612</v>
      </c>
      <c r="H311">
        <f t="shared" si="22"/>
        <v>24439</v>
      </c>
      <c r="I311" s="10" t="s">
        <v>60</v>
      </c>
    </row>
    <row r="312" spans="1:9" hidden="1" x14ac:dyDescent="0.3">
      <c r="A312">
        <v>21440</v>
      </c>
      <c r="C312" t="s">
        <v>613</v>
      </c>
      <c r="H312">
        <f t="shared" si="22"/>
        <v>21440</v>
      </c>
      <c r="I312" s="10" t="s">
        <v>12</v>
      </c>
    </row>
    <row r="313" spans="1:9" hidden="1" x14ac:dyDescent="0.3">
      <c r="A313">
        <v>23442</v>
      </c>
      <c r="C313" t="s">
        <v>614</v>
      </c>
      <c r="H313">
        <f t="shared" si="22"/>
        <v>23442</v>
      </c>
      <c r="I313" s="10" t="s">
        <v>12</v>
      </c>
    </row>
    <row r="314" spans="1:9" hidden="1" x14ac:dyDescent="0.3">
      <c r="A314">
        <v>25415</v>
      </c>
      <c r="C314" t="s">
        <v>645</v>
      </c>
      <c r="H314">
        <f t="shared" si="22"/>
        <v>25415</v>
      </c>
      <c r="I314" s="10" t="s">
        <v>12</v>
      </c>
    </row>
    <row r="315" spans="1:9" hidden="1" x14ac:dyDescent="0.3">
      <c r="A315">
        <v>24446</v>
      </c>
      <c r="C315" t="s">
        <v>646</v>
      </c>
      <c r="H315">
        <f t="shared" si="22"/>
        <v>24446</v>
      </c>
      <c r="I315" s="10" t="s">
        <v>60</v>
      </c>
    </row>
    <row r="316" spans="1:9" hidden="1" x14ac:dyDescent="0.3">
      <c r="A316">
        <v>22452</v>
      </c>
      <c r="C316" t="s">
        <v>662</v>
      </c>
      <c r="H316">
        <f t="shared" si="22"/>
        <v>22452</v>
      </c>
      <c r="I316" s="10" t="s">
        <v>60</v>
      </c>
    </row>
    <row r="317" spans="1:9" hidden="1" x14ac:dyDescent="0.3">
      <c r="A317">
        <v>22447</v>
      </c>
      <c r="C317" t="s">
        <v>664</v>
      </c>
      <c r="H317">
        <f t="shared" si="22"/>
        <v>22447</v>
      </c>
      <c r="I317" s="10" t="s">
        <v>60</v>
      </c>
    </row>
  </sheetData>
  <autoFilter ref="A1:I317" xr:uid="{00000000-0009-0000-0000-000014000000}">
    <filterColumn colId="2">
      <filters>
        <filter val="ASG Sinsheim/Steinsfurt"/>
        <filter val="TSV Phönix Steinsfurt"/>
      </filters>
    </filterColumn>
  </autoFilter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1D03C-9D95-4583-A163-3AFC763652E8}">
  <sheetPr codeName="Tabelle17"/>
  <dimension ref="J5:K6"/>
  <sheetViews>
    <sheetView workbookViewId="0">
      <selection activeCell="J7" sqref="J7"/>
    </sheetView>
  </sheetViews>
  <sheetFormatPr baseColWidth="10" defaultRowHeight="14.4" x14ac:dyDescent="0.3"/>
  <sheetData>
    <row r="5" spans="10:11" x14ac:dyDescent="0.3">
      <c r="J5" t="s">
        <v>551</v>
      </c>
    </row>
    <row r="6" spans="10:11" x14ac:dyDescent="0.3">
      <c r="J6">
        <v>219650</v>
      </c>
      <c r="K6">
        <v>219999</v>
      </c>
    </row>
  </sheetData>
  <pageMargins left="0.7" right="0.7" top="0.78740157499999996" bottom="0.78740157499999996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AAEF4-4AC3-425F-A430-1D2A34112715}">
  <sheetPr>
    <tabColor rgb="FFFF0000"/>
  </sheetPr>
  <dimension ref="B2:D12"/>
  <sheetViews>
    <sheetView workbookViewId="0">
      <selection activeCell="J7" sqref="J7"/>
    </sheetView>
  </sheetViews>
  <sheetFormatPr baseColWidth="10" defaultRowHeight="14.4" x14ac:dyDescent="0.3"/>
  <cols>
    <col min="4" max="4" width="148" customWidth="1"/>
  </cols>
  <sheetData>
    <row r="2" spans="2:4" ht="28.8" x14ac:dyDescent="0.3">
      <c r="B2" t="s">
        <v>584</v>
      </c>
      <c r="D2" s="30" t="s">
        <v>585</v>
      </c>
    </row>
    <row r="3" spans="2:4" ht="28.8" x14ac:dyDescent="0.3">
      <c r="D3" s="30" t="s">
        <v>586</v>
      </c>
    </row>
    <row r="4" spans="2:4" x14ac:dyDescent="0.3">
      <c r="D4" s="30" t="s">
        <v>594</v>
      </c>
    </row>
    <row r="6" spans="2:4" x14ac:dyDescent="0.3">
      <c r="B6" t="s">
        <v>531</v>
      </c>
      <c r="D6" t="s">
        <v>588</v>
      </c>
    </row>
    <row r="7" spans="2:4" x14ac:dyDescent="0.3">
      <c r="D7" t="s">
        <v>593</v>
      </c>
    </row>
    <row r="9" spans="2:4" x14ac:dyDescent="0.3">
      <c r="B9" t="s">
        <v>520</v>
      </c>
      <c r="D9" t="s">
        <v>589</v>
      </c>
    </row>
    <row r="12" spans="2:4" x14ac:dyDescent="0.3">
      <c r="B12" t="s">
        <v>590</v>
      </c>
      <c r="D12" t="s">
        <v>591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9559-124A-4F41-A898-8CB3C566F181}">
  <sheetPr codeName="Tabelle2"/>
  <dimension ref="A1:I22"/>
  <sheetViews>
    <sheetView zoomScale="90" zoomScaleNormal="90" workbookViewId="0">
      <selection sqref="A1:I1"/>
    </sheetView>
  </sheetViews>
  <sheetFormatPr baseColWidth="10" defaultRowHeight="14.4" x14ac:dyDescent="0.3"/>
  <cols>
    <col min="1" max="2" width="8" style="10" customWidth="1"/>
    <col min="3" max="3" width="31.33203125" style="10" customWidth="1"/>
    <col min="4" max="4" width="7.109375" style="10" customWidth="1"/>
    <col min="5" max="5" width="37.6640625" bestFit="1" customWidth="1"/>
    <col min="6" max="6" width="7.33203125" style="10" customWidth="1"/>
    <col min="7" max="7" width="38.88671875" customWidth="1"/>
    <col min="8" max="8" width="7.33203125" style="10" customWidth="1"/>
    <col min="9" max="9" width="37.6640625" bestFit="1" customWidth="1"/>
  </cols>
  <sheetData>
    <row r="1" spans="1:9" ht="21" x14ac:dyDescent="0.3">
      <c r="A1" s="67" t="s">
        <v>516</v>
      </c>
      <c r="B1" s="67"/>
      <c r="C1" s="67"/>
      <c r="D1" s="67"/>
      <c r="E1" s="67"/>
      <c r="F1" s="67"/>
      <c r="G1" s="67"/>
      <c r="H1" s="67"/>
      <c r="I1" s="67"/>
    </row>
    <row r="2" spans="1:9" ht="19.5" customHeight="1" x14ac:dyDescent="0.3">
      <c r="A2" s="11"/>
      <c r="B2" s="68">
        <v>10</v>
      </c>
      <c r="C2" s="66"/>
      <c r="D2" s="68">
        <v>10</v>
      </c>
      <c r="E2" s="66"/>
      <c r="F2" s="68">
        <v>10</v>
      </c>
      <c r="G2" s="66"/>
      <c r="H2" s="69" t="s">
        <v>650</v>
      </c>
      <c r="I2" s="66"/>
    </row>
    <row r="3" spans="1:9" s="2" customFormat="1" ht="20.100000000000001" customHeight="1" x14ac:dyDescent="0.3">
      <c r="A3" s="11" t="s">
        <v>0</v>
      </c>
      <c r="B3" s="65" t="s">
        <v>1</v>
      </c>
      <c r="C3" s="66"/>
      <c r="D3" s="65" t="s">
        <v>632</v>
      </c>
      <c r="E3" s="66"/>
      <c r="F3" s="65" t="s">
        <v>633</v>
      </c>
      <c r="G3" s="66"/>
      <c r="H3" s="65" t="s">
        <v>651</v>
      </c>
      <c r="I3" s="66"/>
    </row>
    <row r="4" spans="1:9" ht="20.100000000000001" customHeight="1" x14ac:dyDescent="0.3">
      <c r="A4" s="7">
        <v>1</v>
      </c>
      <c r="B4" s="7">
        <v>24246</v>
      </c>
      <c r="C4" s="52" t="str">
        <f>VLOOKUP(B4,Vereine!A:C,3,0)</f>
        <v>HSG Bergstraße</v>
      </c>
      <c r="D4" s="3">
        <v>22020</v>
      </c>
      <c r="E4" s="4" t="str">
        <f>VLOOKUP(D4,Vereine!A:C,3,0)</f>
        <v>TV Sinsheim</v>
      </c>
      <c r="F4" s="3">
        <v>24084</v>
      </c>
      <c r="G4" s="4" t="str">
        <f>VLOOKUP(F4,Vereine!A:C,3,0)</f>
        <v>HSG Lussheim</v>
      </c>
      <c r="H4" s="3">
        <v>22020</v>
      </c>
      <c r="I4" s="5" t="s">
        <v>515</v>
      </c>
    </row>
    <row r="5" spans="1:9" ht="20.100000000000001" customHeight="1" x14ac:dyDescent="0.3">
      <c r="A5" s="7">
        <v>2</v>
      </c>
      <c r="B5" s="7">
        <v>24083</v>
      </c>
      <c r="C5" s="4" t="s">
        <v>482</v>
      </c>
      <c r="D5" s="3">
        <v>24088</v>
      </c>
      <c r="E5" s="4" t="str">
        <f>VLOOKUP(D5,Vereine!A:C,3,0)</f>
        <v>SG MTG/PSV Mannheim</v>
      </c>
      <c r="F5" s="3">
        <v>22020</v>
      </c>
      <c r="G5" s="4" t="s">
        <v>483</v>
      </c>
      <c r="H5" s="3">
        <v>22029</v>
      </c>
      <c r="I5" s="5" t="s">
        <v>493</v>
      </c>
    </row>
    <row r="6" spans="1:9" ht="20.100000000000001" customHeight="1" x14ac:dyDescent="0.3">
      <c r="A6" s="7">
        <v>3</v>
      </c>
      <c r="B6" s="7">
        <v>22420</v>
      </c>
      <c r="C6" s="4" t="s">
        <v>553</v>
      </c>
      <c r="D6" s="3">
        <v>24055</v>
      </c>
      <c r="E6" s="4" t="s">
        <v>498</v>
      </c>
      <c r="F6" s="3">
        <v>24439</v>
      </c>
      <c r="G6" s="4" t="s">
        <v>615</v>
      </c>
      <c r="H6" s="3">
        <v>24176</v>
      </c>
      <c r="I6" s="4" t="s">
        <v>621</v>
      </c>
    </row>
    <row r="7" spans="1:9" ht="20.100000000000001" customHeight="1" x14ac:dyDescent="0.3">
      <c r="A7" s="7">
        <v>4</v>
      </c>
      <c r="B7" s="7">
        <v>22052</v>
      </c>
      <c r="C7" s="52" t="str">
        <f>VLOOKUP(B7,Vereine!A:C,3,0)</f>
        <v>SGH Waldbrunn/Eberbach</v>
      </c>
      <c r="D7" s="3">
        <v>22034</v>
      </c>
      <c r="E7" s="4" t="str">
        <f>VLOOKUP(D7,Vereine!A:C,3,0)</f>
        <v>SG HD-Kirchheim</v>
      </c>
      <c r="F7" s="3">
        <v>22438</v>
      </c>
      <c r="G7" s="4" t="str">
        <f>VLOOKUP(F7,Vereine!A:C,3,0)</f>
        <v>SG Wilhelmsfeld/Neckargemünd</v>
      </c>
      <c r="H7" s="3">
        <v>24088</v>
      </c>
      <c r="I7" s="4" t="s">
        <v>496</v>
      </c>
    </row>
    <row r="8" spans="1:9" ht="20.100000000000001" customHeight="1" x14ac:dyDescent="0.3">
      <c r="A8" s="7">
        <v>5</v>
      </c>
      <c r="B8" s="7">
        <v>27011</v>
      </c>
      <c r="C8" s="52" t="str">
        <f>VLOOKUP(B8,Vereine!A:C,3,0)</f>
        <v>TV Mosbach</v>
      </c>
      <c r="D8" s="3">
        <v>22021</v>
      </c>
      <c r="E8" s="4" t="str">
        <f>VLOOKUP(D8,Vereine!A:C,3,0)</f>
        <v>TSV Phönix Steinsfurt</v>
      </c>
      <c r="F8" s="3">
        <v>24056</v>
      </c>
      <c r="G8" s="4" t="s">
        <v>501</v>
      </c>
      <c r="H8" s="3">
        <v>24057</v>
      </c>
      <c r="I8" s="4" t="s">
        <v>495</v>
      </c>
    </row>
    <row r="9" spans="1:9" ht="20.100000000000001" customHeight="1" x14ac:dyDescent="0.3">
      <c r="A9" s="7">
        <v>6</v>
      </c>
      <c r="B9" s="7">
        <v>22217</v>
      </c>
      <c r="C9" s="52" t="str">
        <f>VLOOKUP(B9,Vereine!A:C,3,0)</f>
        <v>SG Walldorf Astoria 1902 Frauen</v>
      </c>
      <c r="D9" s="7">
        <v>24439</v>
      </c>
      <c r="E9" s="4" t="str">
        <f>VLOOKUP(D9,Vereine!A:C,3,0)</f>
        <v>SG Ilvesheim/Ladenburg</v>
      </c>
      <c r="F9" s="3">
        <v>24421</v>
      </c>
      <c r="G9" s="4" t="s">
        <v>573</v>
      </c>
      <c r="H9" s="3">
        <v>22034</v>
      </c>
      <c r="I9" s="4" t="s">
        <v>486</v>
      </c>
    </row>
    <row r="10" spans="1:9" ht="20.100000000000001" customHeight="1" x14ac:dyDescent="0.3">
      <c r="A10" s="7">
        <v>7</v>
      </c>
      <c r="B10" s="7">
        <v>24446</v>
      </c>
      <c r="C10" s="5" t="s">
        <v>647</v>
      </c>
      <c r="D10" s="7">
        <v>22029</v>
      </c>
      <c r="E10" s="4" t="str">
        <f>VLOOKUP(D10,Vereine!A:C,3,0)</f>
        <v>TV Eppelheim</v>
      </c>
      <c r="F10" s="3">
        <v>24073</v>
      </c>
      <c r="G10" s="4" t="str">
        <f>VLOOKUP(F10,Vereine!A:C,3,0)</f>
        <v>SV Waldhof Mannheim 07</v>
      </c>
      <c r="H10" s="3">
        <v>22021</v>
      </c>
      <c r="I10" s="5" t="s">
        <v>642</v>
      </c>
    </row>
    <row r="11" spans="1:9" ht="20.100000000000001" customHeight="1" x14ac:dyDescent="0.3">
      <c r="A11" s="7">
        <v>8</v>
      </c>
      <c r="B11" s="7">
        <v>22025</v>
      </c>
      <c r="C11" s="52" t="str">
        <f>VLOOKUP(B11,Vereine!A:C,3,0)</f>
        <v>TV Bammental</v>
      </c>
      <c r="D11" s="7">
        <v>22362</v>
      </c>
      <c r="E11" s="4" t="str">
        <f>VLOOKUP(D11,Vereine!A:C,3,0)</f>
        <v>SG Schwarzbachtal</v>
      </c>
      <c r="F11" s="3">
        <v>24246</v>
      </c>
      <c r="G11" s="4" t="s">
        <v>578</v>
      </c>
      <c r="H11" s="3">
        <v>22204</v>
      </c>
      <c r="I11" s="5" t="s">
        <v>643</v>
      </c>
    </row>
    <row r="12" spans="1:9" ht="20.100000000000001" customHeight="1" x14ac:dyDescent="0.3">
      <c r="A12" s="7">
        <v>9</v>
      </c>
      <c r="B12" s="3">
        <v>22205</v>
      </c>
      <c r="C12" s="52" t="str">
        <f>VLOOKUP(B12,Vereine!A:C,3,0)</f>
        <v>TSV HD-Wieblingen</v>
      </c>
      <c r="D12" s="3">
        <v>22025</v>
      </c>
      <c r="E12" s="4" t="s">
        <v>587</v>
      </c>
      <c r="F12" s="3">
        <v>22362</v>
      </c>
      <c r="G12" s="4" t="s">
        <v>575</v>
      </c>
      <c r="H12" s="3">
        <v>24242</v>
      </c>
      <c r="I12" s="5" t="s">
        <v>489</v>
      </c>
    </row>
    <row r="13" spans="1:9" ht="20.100000000000001" customHeight="1" x14ac:dyDescent="0.3">
      <c r="A13" s="7">
        <v>10</v>
      </c>
      <c r="B13" s="7">
        <v>22045</v>
      </c>
      <c r="C13" s="52" t="s">
        <v>500</v>
      </c>
      <c r="D13" s="3">
        <v>24080</v>
      </c>
      <c r="E13" s="4" t="str">
        <f>VLOOKUP(D13,Vereine!A:C,3,0)</f>
        <v>TSV Amicitia 06/09 Viernheim</v>
      </c>
      <c r="F13" s="3">
        <v>22430</v>
      </c>
      <c r="G13" s="4" t="str">
        <f>VLOOKUP(F13,Vereine!A:C,3,0)</f>
        <v>HSG Dielheim/Malschenberg</v>
      </c>
      <c r="H13" s="3">
        <v>22217</v>
      </c>
      <c r="I13" s="4" t="s">
        <v>577</v>
      </c>
    </row>
    <row r="14" spans="1:9" ht="20.100000000000001" customHeight="1" x14ac:dyDescent="0.3">
      <c r="A14" s="7">
        <v>11</v>
      </c>
      <c r="B14" s="7"/>
      <c r="C14" s="7"/>
      <c r="D14" s="3"/>
      <c r="E14" s="50"/>
      <c r="F14" s="3"/>
      <c r="G14" s="50"/>
      <c r="H14" s="3"/>
      <c r="I14" s="5"/>
    </row>
    <row r="15" spans="1:9" ht="20.100000000000001" customHeight="1" x14ac:dyDescent="0.3">
      <c r="A15" s="7">
        <v>12</v>
      </c>
      <c r="B15" s="7"/>
      <c r="C15" s="7"/>
      <c r="D15" s="3"/>
      <c r="E15" s="4"/>
      <c r="F15" s="3"/>
      <c r="G15" s="5"/>
      <c r="H15" s="3"/>
      <c r="I15" s="5"/>
    </row>
    <row r="16" spans="1:9" ht="20.100000000000001" customHeight="1" x14ac:dyDescent="0.3">
      <c r="A16" s="7">
        <v>13</v>
      </c>
      <c r="B16" s="7"/>
      <c r="C16" s="7"/>
      <c r="D16" s="3"/>
      <c r="E16" s="5"/>
      <c r="F16" s="3"/>
      <c r="G16" s="5"/>
      <c r="H16" s="3"/>
      <c r="I16" s="5"/>
    </row>
    <row r="17" spans="1:9" ht="20.100000000000001" customHeight="1" x14ac:dyDescent="0.3">
      <c r="A17" s="7">
        <v>14</v>
      </c>
      <c r="B17" s="7"/>
      <c r="C17" s="7"/>
      <c r="D17" s="7"/>
      <c r="E17" s="5"/>
      <c r="F17" s="7"/>
      <c r="G17" s="8"/>
      <c r="H17" s="3"/>
      <c r="I17" s="4"/>
    </row>
    <row r="18" spans="1:9" ht="20.100000000000001" customHeight="1" x14ac:dyDescent="0.3">
      <c r="D18" s="51"/>
      <c r="E18" s="9"/>
    </row>
    <row r="19" spans="1:9" ht="20.100000000000001" customHeight="1" x14ac:dyDescent="0.3"/>
    <row r="20" spans="1:9" ht="20.100000000000001" customHeight="1" x14ac:dyDescent="0.3"/>
    <row r="21" spans="1:9" ht="20.100000000000001" customHeight="1" x14ac:dyDescent="0.3"/>
    <row r="22" spans="1:9" ht="20.100000000000001" customHeight="1" x14ac:dyDescent="0.3"/>
  </sheetData>
  <mergeCells count="9">
    <mergeCell ref="B3:C3"/>
    <mergeCell ref="D3:E3"/>
    <mergeCell ref="F3:G3"/>
    <mergeCell ref="H3:I3"/>
    <mergeCell ref="A1:I1"/>
    <mergeCell ref="B2:C2"/>
    <mergeCell ref="D2:E2"/>
    <mergeCell ref="F2:G2"/>
    <mergeCell ref="H2:I2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C1228-788F-44E9-B83F-CB7A93D0598F}">
  <sheetPr>
    <tabColor rgb="FFFF0000"/>
  </sheetPr>
  <dimension ref="A1:H44"/>
  <sheetViews>
    <sheetView workbookViewId="0">
      <pane ySplit="1" topLeftCell="A2" activePane="bottomLeft" state="frozen"/>
      <selection activeCell="J7" sqref="J7"/>
      <selection pane="bottomLeft" activeCell="J7" sqref="J7"/>
    </sheetView>
  </sheetViews>
  <sheetFormatPr baseColWidth="10" defaultRowHeight="14.4" x14ac:dyDescent="0.3"/>
  <cols>
    <col min="1" max="1" width="11.5546875" style="9"/>
    <col min="2" max="2" width="33.33203125" bestFit="1" customWidth="1"/>
    <col min="3" max="3" width="11.5546875" style="10"/>
    <col min="4" max="4" width="41" bestFit="1" customWidth="1"/>
    <col min="5" max="5" width="15.109375" style="10" customWidth="1"/>
    <col min="6" max="6" width="35.5546875" bestFit="1" customWidth="1"/>
    <col min="7" max="7" width="15.109375" style="10" customWidth="1"/>
  </cols>
  <sheetData>
    <row r="1" spans="1:7" x14ac:dyDescent="0.3">
      <c r="B1" s="85" t="s">
        <v>453</v>
      </c>
      <c r="C1" s="85"/>
      <c r="D1" s="85" t="s">
        <v>601</v>
      </c>
      <c r="E1" s="85"/>
      <c r="F1" s="85" t="s">
        <v>602</v>
      </c>
      <c r="G1" s="85"/>
    </row>
    <row r="2" spans="1:7" x14ac:dyDescent="0.3">
      <c r="A2" s="35">
        <v>45038</v>
      </c>
      <c r="B2" t="s">
        <v>572</v>
      </c>
      <c r="C2" s="10" t="s">
        <v>457</v>
      </c>
    </row>
    <row r="3" spans="1:7" x14ac:dyDescent="0.3">
      <c r="B3" t="s">
        <v>552</v>
      </c>
      <c r="C3" s="10" t="s">
        <v>457</v>
      </c>
    </row>
    <row r="4" spans="1:7" x14ac:dyDescent="0.3">
      <c r="B4" t="s">
        <v>351</v>
      </c>
      <c r="C4" s="10" t="s">
        <v>457</v>
      </c>
    </row>
    <row r="5" spans="1:7" x14ac:dyDescent="0.3">
      <c r="B5" t="s">
        <v>600</v>
      </c>
      <c r="C5" s="10" t="s">
        <v>457</v>
      </c>
    </row>
    <row r="6" spans="1:7" x14ac:dyDescent="0.3">
      <c r="A6" s="36"/>
      <c r="B6" s="12"/>
      <c r="C6" s="34"/>
      <c r="D6" s="12"/>
      <c r="E6" s="34"/>
      <c r="F6" s="12"/>
      <c r="G6" s="34"/>
    </row>
    <row r="7" spans="1:7" x14ac:dyDescent="0.3">
      <c r="A7" s="35">
        <v>45045</v>
      </c>
      <c r="B7" t="s">
        <v>422</v>
      </c>
      <c r="C7" s="10" t="s">
        <v>464</v>
      </c>
    </row>
    <row r="8" spans="1:7" x14ac:dyDescent="0.3">
      <c r="B8" t="s">
        <v>164</v>
      </c>
      <c r="C8" s="10" t="s">
        <v>464</v>
      </c>
    </row>
    <row r="9" spans="1:7" x14ac:dyDescent="0.3">
      <c r="A9" s="36"/>
      <c r="B9" s="12"/>
      <c r="C9" s="34"/>
      <c r="D9" s="12"/>
      <c r="E9" s="34"/>
      <c r="F9" s="12"/>
      <c r="G9" s="34"/>
    </row>
    <row r="10" spans="1:7" x14ac:dyDescent="0.3">
      <c r="A10" s="35">
        <v>45046</v>
      </c>
      <c r="B10" t="s">
        <v>532</v>
      </c>
      <c r="C10" s="10" t="s">
        <v>463</v>
      </c>
      <c r="D10" t="s">
        <v>572</v>
      </c>
      <c r="E10" s="10" t="s">
        <v>458</v>
      </c>
      <c r="F10" t="s">
        <v>617</v>
      </c>
    </row>
    <row r="11" spans="1:7" x14ac:dyDescent="0.3">
      <c r="B11" t="s">
        <v>627</v>
      </c>
      <c r="C11" s="10" t="s">
        <v>463</v>
      </c>
      <c r="D11" t="s">
        <v>597</v>
      </c>
      <c r="E11" s="10" t="s">
        <v>458</v>
      </c>
    </row>
    <row r="12" spans="1:7" x14ac:dyDescent="0.3">
      <c r="D12" t="s">
        <v>603</v>
      </c>
      <c r="E12" s="10" t="s">
        <v>458</v>
      </c>
    </row>
    <row r="13" spans="1:7" x14ac:dyDescent="0.3">
      <c r="D13" t="s">
        <v>265</v>
      </c>
      <c r="E13" s="10" t="s">
        <v>458</v>
      </c>
    </row>
    <row r="14" spans="1:7" x14ac:dyDescent="0.3">
      <c r="D14" t="s">
        <v>571</v>
      </c>
      <c r="E14" s="10" t="s">
        <v>458</v>
      </c>
      <c r="F14" s="18">
        <v>24006</v>
      </c>
    </row>
    <row r="17" spans="1:8" x14ac:dyDescent="0.3">
      <c r="A17" s="36"/>
      <c r="B17" s="12"/>
      <c r="C17" s="34"/>
      <c r="D17" s="12"/>
      <c r="E17" s="34"/>
      <c r="F17" s="12"/>
      <c r="G17" s="34"/>
    </row>
    <row r="18" spans="1:8" x14ac:dyDescent="0.3">
      <c r="A18" s="35">
        <v>45052</v>
      </c>
      <c r="B18" t="s">
        <v>603</v>
      </c>
      <c r="C18" s="10" t="s">
        <v>454</v>
      </c>
      <c r="D18" t="s">
        <v>555</v>
      </c>
      <c r="E18" s="10" t="s">
        <v>457</v>
      </c>
    </row>
    <row r="19" spans="1:8" x14ac:dyDescent="0.3">
      <c r="B19" t="s">
        <v>65</v>
      </c>
      <c r="C19" s="10" t="s">
        <v>454</v>
      </c>
      <c r="D19" t="s">
        <v>481</v>
      </c>
      <c r="E19" s="10" t="s">
        <v>457</v>
      </c>
    </row>
    <row r="20" spans="1:8" x14ac:dyDescent="0.3">
      <c r="B20" t="s">
        <v>172</v>
      </c>
      <c r="C20" s="10" t="s">
        <v>454</v>
      </c>
      <c r="D20" t="s">
        <v>524</v>
      </c>
      <c r="E20" s="10" t="s">
        <v>457</v>
      </c>
    </row>
    <row r="21" spans="1:8" x14ac:dyDescent="0.3">
      <c r="B21" t="s">
        <v>15</v>
      </c>
      <c r="C21" s="10" t="s">
        <v>454</v>
      </c>
      <c r="D21" t="s">
        <v>311</v>
      </c>
      <c r="E21" s="10" t="s">
        <v>457</v>
      </c>
    </row>
    <row r="22" spans="1:8" x14ac:dyDescent="0.3">
      <c r="B22" s="37" t="s">
        <v>604</v>
      </c>
      <c r="C22" s="10" t="s">
        <v>454</v>
      </c>
      <c r="D22" s="37"/>
      <c r="E22" s="39"/>
    </row>
    <row r="23" spans="1:8" x14ac:dyDescent="0.3">
      <c r="D23" t="s">
        <v>599</v>
      </c>
      <c r="E23" s="10" t="s">
        <v>464</v>
      </c>
    </row>
    <row r="24" spans="1:8" x14ac:dyDescent="0.3">
      <c r="D24" t="s">
        <v>541</v>
      </c>
      <c r="E24" s="10" t="s">
        <v>464</v>
      </c>
    </row>
    <row r="25" spans="1:8" x14ac:dyDescent="0.3">
      <c r="D25" t="s">
        <v>316</v>
      </c>
      <c r="E25" s="10" t="s">
        <v>464</v>
      </c>
    </row>
    <row r="26" spans="1:8" x14ac:dyDescent="0.3">
      <c r="D26" t="s">
        <v>231</v>
      </c>
      <c r="E26" s="10" t="s">
        <v>464</v>
      </c>
    </row>
    <row r="27" spans="1:8" x14ac:dyDescent="0.3">
      <c r="A27" s="36"/>
      <c r="B27" s="12"/>
      <c r="C27" s="34"/>
      <c r="D27" s="12"/>
      <c r="E27" s="34"/>
      <c r="F27" s="12"/>
      <c r="G27" s="34"/>
    </row>
    <row r="28" spans="1:8" x14ac:dyDescent="0.3">
      <c r="A28" s="35">
        <v>45053</v>
      </c>
      <c r="B28" t="s">
        <v>626</v>
      </c>
      <c r="C28" s="10" t="s">
        <v>456</v>
      </c>
      <c r="D28" s="6" t="s">
        <v>316</v>
      </c>
      <c r="E28" s="10" t="s">
        <v>463</v>
      </c>
      <c r="F28" t="s">
        <v>90</v>
      </c>
      <c r="G28" s="10" t="s">
        <v>458</v>
      </c>
      <c r="H28" s="6">
        <v>22013</v>
      </c>
    </row>
    <row r="29" spans="1:8" x14ac:dyDescent="0.3">
      <c r="B29" t="s">
        <v>101</v>
      </c>
      <c r="C29" s="10" t="s">
        <v>456</v>
      </c>
      <c r="D29" s="6" t="s">
        <v>440</v>
      </c>
      <c r="E29" s="10" t="s">
        <v>463</v>
      </c>
      <c r="F29" t="s">
        <v>117</v>
      </c>
      <c r="G29" s="10" t="s">
        <v>458</v>
      </c>
      <c r="H29">
        <v>22033</v>
      </c>
    </row>
    <row r="30" spans="1:8" x14ac:dyDescent="0.3">
      <c r="B30" t="s">
        <v>15</v>
      </c>
      <c r="C30" s="10" t="s">
        <v>456</v>
      </c>
      <c r="F30" t="s">
        <v>484</v>
      </c>
      <c r="G30" s="10" t="s">
        <v>458</v>
      </c>
      <c r="H30">
        <v>22022</v>
      </c>
    </row>
    <row r="31" spans="1:8" x14ac:dyDescent="0.3">
      <c r="B31" t="s">
        <v>168</v>
      </c>
      <c r="C31" s="10" t="s">
        <v>456</v>
      </c>
      <c r="D31" t="s">
        <v>607</v>
      </c>
      <c r="E31" s="10" t="s">
        <v>465</v>
      </c>
      <c r="F31" t="s">
        <v>580</v>
      </c>
      <c r="G31" s="10" t="s">
        <v>458</v>
      </c>
      <c r="H31">
        <v>22020</v>
      </c>
    </row>
    <row r="32" spans="1:8" x14ac:dyDescent="0.3">
      <c r="B32" t="s">
        <v>213</v>
      </c>
      <c r="C32" s="10" t="s">
        <v>456</v>
      </c>
      <c r="D32" t="s">
        <v>107</v>
      </c>
      <c r="E32" s="10" t="s">
        <v>465</v>
      </c>
      <c r="F32" t="s">
        <v>258</v>
      </c>
      <c r="G32" s="10" t="s">
        <v>458</v>
      </c>
      <c r="H32">
        <v>24021</v>
      </c>
    </row>
    <row r="33" spans="1:7" x14ac:dyDescent="0.3">
      <c r="D33" t="s">
        <v>70</v>
      </c>
      <c r="E33" s="10" t="s">
        <v>465</v>
      </c>
    </row>
    <row r="34" spans="1:7" x14ac:dyDescent="0.3">
      <c r="D34" t="s">
        <v>532</v>
      </c>
      <c r="E34" s="10" t="s">
        <v>465</v>
      </c>
    </row>
    <row r="35" spans="1:7" x14ac:dyDescent="0.3">
      <c r="A35" s="36"/>
      <c r="B35" s="12"/>
      <c r="C35" s="34"/>
      <c r="D35" s="12"/>
      <c r="E35" s="34"/>
      <c r="F35" s="12"/>
      <c r="G35" s="34"/>
    </row>
    <row r="36" spans="1:7" x14ac:dyDescent="0.3">
      <c r="A36" s="35">
        <v>45059</v>
      </c>
      <c r="D36" t="s">
        <v>629</v>
      </c>
      <c r="E36" s="10" t="s">
        <v>454</v>
      </c>
    </row>
    <row r="37" spans="1:7" x14ac:dyDescent="0.3">
      <c r="D37" t="s">
        <v>628</v>
      </c>
      <c r="E37" s="10" t="s">
        <v>454</v>
      </c>
    </row>
    <row r="38" spans="1:7" x14ac:dyDescent="0.3">
      <c r="D38" s="40" t="s">
        <v>555</v>
      </c>
      <c r="E38" s="41" t="s">
        <v>454</v>
      </c>
    </row>
    <row r="39" spans="1:7" x14ac:dyDescent="0.3">
      <c r="A39" s="36"/>
      <c r="B39" s="12"/>
      <c r="C39" s="34"/>
      <c r="D39" s="12"/>
      <c r="E39" s="34"/>
      <c r="F39" s="12"/>
      <c r="G39" s="34"/>
    </row>
    <row r="40" spans="1:7" x14ac:dyDescent="0.3">
      <c r="A40" s="35">
        <v>45060</v>
      </c>
      <c r="E40" s="38" t="s">
        <v>456</v>
      </c>
      <c r="F40" t="s">
        <v>606</v>
      </c>
      <c r="G40" s="10" t="s">
        <v>465</v>
      </c>
    </row>
    <row r="41" spans="1:7" x14ac:dyDescent="0.3">
      <c r="D41" s="6" t="s">
        <v>608</v>
      </c>
      <c r="E41" s="10" t="s">
        <v>456</v>
      </c>
      <c r="F41" t="s">
        <v>90</v>
      </c>
      <c r="G41" s="10" t="s">
        <v>465</v>
      </c>
    </row>
    <row r="42" spans="1:7" x14ac:dyDescent="0.3">
      <c r="D42" t="s">
        <v>65</v>
      </c>
      <c r="E42" s="10" t="s">
        <v>456</v>
      </c>
      <c r="F42" t="s">
        <v>276</v>
      </c>
      <c r="G42" s="10" t="s">
        <v>465</v>
      </c>
    </row>
    <row r="43" spans="1:7" x14ac:dyDescent="0.3">
      <c r="D43" t="s">
        <v>616</v>
      </c>
      <c r="E43" s="10" t="s">
        <v>456</v>
      </c>
      <c r="F43" t="s">
        <v>522</v>
      </c>
      <c r="G43" s="10" t="s">
        <v>465</v>
      </c>
    </row>
    <row r="44" spans="1:7" x14ac:dyDescent="0.3">
      <c r="D44" s="37"/>
      <c r="E44" s="38" t="s">
        <v>456</v>
      </c>
    </row>
  </sheetData>
  <mergeCells count="3">
    <mergeCell ref="B1:C1"/>
    <mergeCell ref="D1:E1"/>
    <mergeCell ref="F1:G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F4E9C-FD40-48C8-B814-96AF574820E6}">
  <sheetPr codeName="Tabelle3">
    <tabColor rgb="FF00FF00"/>
  </sheetPr>
  <dimension ref="A1:M18"/>
  <sheetViews>
    <sheetView zoomScale="90" zoomScaleNormal="90" workbookViewId="0">
      <selection sqref="A1:K1"/>
    </sheetView>
  </sheetViews>
  <sheetFormatPr baseColWidth="10" defaultRowHeight="14.4" x14ac:dyDescent="0.3"/>
  <cols>
    <col min="1" max="1" width="8" style="10" customWidth="1"/>
    <col min="2" max="2" width="6.44140625" style="10" customWidth="1"/>
    <col min="3" max="3" width="30.109375" style="10" bestFit="1" customWidth="1"/>
    <col min="4" max="4" width="6.5546875" bestFit="1" customWidth="1"/>
    <col min="5" max="5" width="31.6640625" bestFit="1" customWidth="1"/>
    <col min="6" max="6" width="6.88671875" customWidth="1"/>
    <col min="7" max="7" width="36.6640625" customWidth="1"/>
    <col min="8" max="8" width="6.6640625" bestFit="1" customWidth="1"/>
    <col min="9" max="9" width="36.6640625" customWidth="1"/>
    <col min="10" max="10" width="6.6640625" customWidth="1"/>
    <col min="11" max="11" width="37.33203125" customWidth="1"/>
    <col min="13" max="13" width="38.88671875" bestFit="1" customWidth="1"/>
    <col min="14" max="14" width="27.6640625" bestFit="1" customWidth="1"/>
    <col min="15" max="15" width="23.33203125" bestFit="1" customWidth="1"/>
    <col min="16" max="16" width="26.6640625" bestFit="1" customWidth="1"/>
  </cols>
  <sheetData>
    <row r="1" spans="1:13" ht="21" x14ac:dyDescent="0.3">
      <c r="A1" s="61" t="s">
        <v>454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s="2" customFormat="1" ht="20.100000000000001" customHeight="1" x14ac:dyDescent="0.3">
      <c r="A2" s="1"/>
      <c r="B2" s="70"/>
      <c r="C2" s="63"/>
      <c r="D2" s="64"/>
      <c r="E2" s="63"/>
      <c r="F2" s="64"/>
      <c r="G2" s="63"/>
      <c r="H2" s="55"/>
      <c r="I2" s="55"/>
      <c r="J2" s="62"/>
      <c r="K2" s="63"/>
    </row>
    <row r="3" spans="1:13" s="2" customFormat="1" ht="20.100000000000001" customHeight="1" x14ac:dyDescent="0.3">
      <c r="A3" s="1" t="s">
        <v>0</v>
      </c>
      <c r="B3" s="62" t="s">
        <v>452</v>
      </c>
      <c r="C3" s="63"/>
      <c r="D3" s="62" t="s">
        <v>634</v>
      </c>
      <c r="E3" s="63"/>
      <c r="F3" s="62" t="s">
        <v>635</v>
      </c>
      <c r="G3" s="63"/>
      <c r="H3" s="62" t="s">
        <v>518</v>
      </c>
      <c r="I3" s="63"/>
      <c r="J3" s="62" t="s">
        <v>632</v>
      </c>
      <c r="K3" s="63"/>
      <c r="L3" s="56"/>
    </row>
    <row r="4" spans="1:13" s="6" customFormat="1" ht="20.100000000000001" customHeight="1" x14ac:dyDescent="0.3">
      <c r="A4" s="3">
        <v>1</v>
      </c>
      <c r="B4" s="3">
        <v>24083</v>
      </c>
      <c r="C4" s="4" t="str">
        <f>VLOOKUP(B4,Vereine!A:C,3,0)</f>
        <v>HG Oftersheim/Schwetzingen</v>
      </c>
      <c r="D4" s="53"/>
      <c r="E4" s="54"/>
      <c r="F4" s="13">
        <v>24446</v>
      </c>
      <c r="G4" s="5" t="str">
        <f>VLOOKUP(F4,Vereine!A:C,3,0)</f>
        <v>S3L Handball</v>
      </c>
      <c r="H4" s="5">
        <v>24240</v>
      </c>
      <c r="I4" s="4" t="str">
        <f>VLOOKUP(H4,Vereine!A:C,3,0)</f>
        <v>JSG Hemsbach/Laudenbach</v>
      </c>
      <c r="J4" s="5">
        <v>22430</v>
      </c>
      <c r="K4" s="20" t="s">
        <v>599</v>
      </c>
    </row>
    <row r="5" spans="1:13" s="6" customFormat="1" ht="20.100000000000001" customHeight="1" x14ac:dyDescent="0.3">
      <c r="A5" s="3">
        <v>2</v>
      </c>
      <c r="B5" s="3">
        <v>25201</v>
      </c>
      <c r="C5" s="43" t="str">
        <f>VLOOKUP(B5,Vereine!A:C,3,0)</f>
        <v>SG Pforzheim/Eutingen</v>
      </c>
      <c r="D5" s="5"/>
      <c r="E5" s="5"/>
      <c r="F5" s="5">
        <v>22420</v>
      </c>
      <c r="G5" s="5" t="str">
        <f>VLOOKUP(F5,Vereine!A:C,3,0)</f>
        <v>TSV Rot-Malsch</v>
      </c>
      <c r="H5" s="5">
        <v>24077</v>
      </c>
      <c r="I5" s="4" t="str">
        <f>VLOOKUP(H5,Vereine!A:C,3,0)</f>
        <v>TV Schriesheim</v>
      </c>
      <c r="J5" s="5">
        <v>24371</v>
      </c>
      <c r="K5" s="5" t="str">
        <f>VLOOKUP(J5,Vereine!A:C,3,0)</f>
        <v>SG Vogelstang/Käfertal/Sandhofen</v>
      </c>
    </row>
    <row r="6" spans="1:13" s="6" customFormat="1" ht="20.100000000000001" customHeight="1" x14ac:dyDescent="0.3">
      <c r="A6" s="3">
        <v>3</v>
      </c>
      <c r="B6" s="3">
        <v>21102</v>
      </c>
      <c r="C6" s="32" t="str">
        <f>VLOOKUP(B6,Vereine!A:C,3,0)</f>
        <v>Rhein-Neckar Löwen</v>
      </c>
      <c r="D6" s="5"/>
      <c r="E6" s="5"/>
      <c r="F6" s="5">
        <v>22205</v>
      </c>
      <c r="G6" s="5" t="str">
        <f>VLOOKUP(F6,Vereine!A:C,3,0)</f>
        <v>TSV HD-Wieblingen</v>
      </c>
      <c r="H6" s="5">
        <v>24413</v>
      </c>
      <c r="I6" s="4" t="str">
        <f>VLOOKUP(H6,Vereine!A:C,3,0)</f>
        <v>JSG Waldhof/Viernheim</v>
      </c>
      <c r="J6" s="5">
        <v>22044</v>
      </c>
      <c r="K6" s="5" t="str">
        <f>VLOOKUP(J6,Vereine!A:C,3,0)</f>
        <v>TB Neckarsteinach</v>
      </c>
    </row>
    <row r="7" spans="1:13" s="6" customFormat="1" ht="20.100000000000001" customHeight="1" x14ac:dyDescent="0.3">
      <c r="A7" s="3">
        <v>4</v>
      </c>
      <c r="B7" s="3"/>
      <c r="C7" s="4"/>
      <c r="D7" s="5"/>
      <c r="E7" s="5"/>
      <c r="F7" s="5">
        <v>21093</v>
      </c>
      <c r="G7" s="5" t="str">
        <f>VLOOKUP(F7,Vereine!A:C,3,0)</f>
        <v>TV Forst</v>
      </c>
      <c r="H7" s="5">
        <v>22027</v>
      </c>
      <c r="I7" s="4" t="str">
        <f>VLOOKUP(H7,Vereine!A:C,3,0)</f>
        <v>TSG Germania Dossenheim</v>
      </c>
      <c r="J7" s="5">
        <v>24260</v>
      </c>
      <c r="K7" s="5" t="str">
        <f>VLOOKUP(J7,Vereine!A:C,3,0)</f>
        <v>HC MA-Neckarau</v>
      </c>
      <c r="M7" s="44"/>
    </row>
    <row r="8" spans="1:13" s="6" customFormat="1" ht="20.100000000000001" customHeight="1" x14ac:dyDescent="0.3">
      <c r="A8" s="3">
        <v>5</v>
      </c>
      <c r="B8" s="3"/>
      <c r="C8" s="4"/>
      <c r="D8" s="5"/>
      <c r="E8" s="4"/>
      <c r="F8" s="5">
        <v>25201</v>
      </c>
      <c r="G8" s="20" t="s">
        <v>640</v>
      </c>
      <c r="H8" s="5">
        <v>22045</v>
      </c>
      <c r="I8" s="4" t="str">
        <f>VLOOKUP(H8,Vereine!A:C,3,0)</f>
        <v>SG Nußloch</v>
      </c>
      <c r="J8" s="5">
        <v>22021</v>
      </c>
      <c r="K8" s="5" t="str">
        <f>VLOOKUP(J8,Vereine!A:C,3,0)</f>
        <v>TSV Phönix Steinsfurt</v>
      </c>
      <c r="M8" s="44"/>
    </row>
    <row r="9" spans="1:13" s="6" customFormat="1" ht="20.100000000000001" customHeight="1" x14ac:dyDescent="0.3">
      <c r="A9" s="3">
        <v>6</v>
      </c>
      <c r="B9" s="3"/>
      <c r="C9" s="4"/>
      <c r="D9" s="5"/>
      <c r="E9" s="4"/>
      <c r="F9" s="5">
        <v>24090</v>
      </c>
      <c r="G9" s="5" t="str">
        <f>VLOOKUP(F9,Vereine!A:C,3,0)</f>
        <v>SG Horan</v>
      </c>
      <c r="H9" s="5">
        <v>22436</v>
      </c>
      <c r="I9" s="4" t="str">
        <f>VLOOKUP(H9,Vereine!A:C,3,0)</f>
        <v>SG Edingen/Friedrichsfeld/Seckenheim</v>
      </c>
      <c r="J9" s="5">
        <v>22051</v>
      </c>
      <c r="K9" s="5" t="str">
        <f>VLOOKUP(J9,Vereine!A:C,3,0)</f>
        <v>SC Wilhelmsfeld</v>
      </c>
      <c r="M9" s="44"/>
    </row>
    <row r="10" spans="1:13" s="6" customFormat="1" ht="20.100000000000001" customHeight="1" x14ac:dyDescent="0.3">
      <c r="A10" s="3">
        <v>7</v>
      </c>
      <c r="B10" s="3"/>
      <c r="C10" s="4"/>
      <c r="D10" s="5"/>
      <c r="E10" s="4"/>
      <c r="F10" s="5">
        <v>23288</v>
      </c>
      <c r="G10" s="5" t="str">
        <f>VLOOKUP(F10,Vereine!A:C,3,0)</f>
        <v>SG Stutensee-Weingarten</v>
      </c>
      <c r="H10" s="5">
        <v>24215</v>
      </c>
      <c r="I10" s="4" t="str">
        <f>VLOOKUP(H10,Vereine!A:C,3,0)</f>
        <v>JSG Ilvesheim/Ladenburg</v>
      </c>
      <c r="J10" s="5">
        <v>22436</v>
      </c>
      <c r="K10" s="21" t="s">
        <v>669</v>
      </c>
      <c r="M10" s="44"/>
    </row>
    <row r="11" spans="1:13" s="6" customFormat="1" ht="20.100000000000001" customHeight="1" x14ac:dyDescent="0.3">
      <c r="A11" s="3">
        <v>8</v>
      </c>
      <c r="B11" s="3"/>
      <c r="C11" s="4"/>
      <c r="D11" s="5"/>
      <c r="E11" s="4"/>
      <c r="F11" s="5">
        <v>24083</v>
      </c>
      <c r="G11" s="20" t="s">
        <v>482</v>
      </c>
      <c r="H11" s="5">
        <v>24424</v>
      </c>
      <c r="I11" s="4" t="str">
        <f>VLOOKUP(H11,Vereine!A:C,3,0)</f>
        <v>Handball Wölfe Plankstadt e.V.</v>
      </c>
      <c r="J11" s="22"/>
      <c r="K11" s="33"/>
      <c r="M11" s="44"/>
    </row>
    <row r="12" spans="1:13" s="6" customFormat="1" ht="20.100000000000001" customHeight="1" x14ac:dyDescent="0.3">
      <c r="A12" s="3">
        <v>9</v>
      </c>
      <c r="B12" s="3"/>
      <c r="C12" s="4"/>
      <c r="D12" s="5"/>
      <c r="E12" s="4"/>
      <c r="F12" s="5">
        <v>22430</v>
      </c>
      <c r="G12" s="5" t="str">
        <f>VLOOKUP(F12,Vereine!A:C,3,0)</f>
        <v>HSG Dielheim/Malschenberg</v>
      </c>
      <c r="H12" s="5">
        <v>24431</v>
      </c>
      <c r="I12" s="4" t="str">
        <f>VLOOKUP(H12,Vereine!A:C,3,0)</f>
        <v>JSG Weschnitztal</v>
      </c>
      <c r="J12" s="5"/>
      <c r="K12" s="5"/>
      <c r="M12" s="44"/>
    </row>
    <row r="13" spans="1:13" s="6" customFormat="1" ht="20.100000000000001" customHeight="1" x14ac:dyDescent="0.3">
      <c r="A13" s="3">
        <v>10</v>
      </c>
      <c r="B13" s="3"/>
      <c r="C13" s="4"/>
      <c r="D13" s="5"/>
      <c r="E13" s="4"/>
      <c r="F13" s="5">
        <v>22317</v>
      </c>
      <c r="G13" s="5" t="str">
        <f>VLOOKUP(F13,Vereine!A:C,3,0)</f>
        <v>ASG Heidelberg-Leimen</v>
      </c>
      <c r="H13" s="5">
        <v>22050</v>
      </c>
      <c r="I13" s="4" t="str">
        <f>VLOOKUP(H13,Vereine!A:C,3,0)</f>
        <v>TSG Wiesloch</v>
      </c>
      <c r="J13" s="5"/>
      <c r="K13" s="4"/>
    </row>
    <row r="14" spans="1:13" s="6" customFormat="1" ht="20.100000000000001" customHeight="1" x14ac:dyDescent="0.3">
      <c r="A14" s="3">
        <v>11</v>
      </c>
      <c r="B14" s="3"/>
      <c r="C14" s="4"/>
      <c r="D14" s="5"/>
      <c r="E14" s="4"/>
      <c r="F14" s="54"/>
      <c r="G14" s="54"/>
      <c r="H14" s="5">
        <v>22417</v>
      </c>
      <c r="I14" s="4" t="str">
        <f>VLOOKUP(H14,Vereine!A:C,3,0)</f>
        <v>JSG Heidelberg</v>
      </c>
      <c r="J14" s="5"/>
      <c r="K14" s="4"/>
      <c r="M14" s="45"/>
    </row>
    <row r="15" spans="1:13" s="6" customFormat="1" ht="20.100000000000001" customHeight="1" x14ac:dyDescent="0.3">
      <c r="A15" s="3">
        <v>12</v>
      </c>
      <c r="B15" s="3"/>
      <c r="C15" s="4"/>
      <c r="D15" s="5"/>
      <c r="E15" s="4"/>
      <c r="F15" s="5"/>
      <c r="G15" s="5"/>
      <c r="H15" s="5"/>
      <c r="I15" s="4"/>
      <c r="J15" s="5"/>
      <c r="K15" s="4"/>
    </row>
    <row r="16" spans="1:13" s="6" customFormat="1" ht="20.100000000000001" customHeight="1" x14ac:dyDescent="0.3">
      <c r="A16" s="3">
        <v>13</v>
      </c>
      <c r="B16" s="3"/>
      <c r="C16" s="4"/>
      <c r="D16" s="5"/>
      <c r="E16" s="4"/>
      <c r="F16" s="5"/>
      <c r="G16" s="5"/>
      <c r="H16" s="22"/>
      <c r="I16" s="33"/>
      <c r="J16" s="5"/>
      <c r="K16" s="4"/>
    </row>
    <row r="17" spans="1:11" s="6" customFormat="1" ht="20.100000000000001" customHeight="1" x14ac:dyDescent="0.3">
      <c r="A17" s="3">
        <v>14</v>
      </c>
      <c r="B17" s="3"/>
      <c r="C17" s="4"/>
      <c r="D17" s="5"/>
      <c r="E17" s="4"/>
      <c r="F17" s="5"/>
      <c r="G17" s="5"/>
      <c r="H17" s="5"/>
      <c r="I17" s="5"/>
      <c r="J17" s="5"/>
      <c r="K17" s="4"/>
    </row>
    <row r="18" spans="1:11" s="6" customFormat="1" ht="20.100000000000001" customHeight="1" x14ac:dyDescent="0.3">
      <c r="A18" s="3">
        <v>15</v>
      </c>
      <c r="B18" s="3"/>
      <c r="C18" s="4"/>
      <c r="D18" s="5"/>
      <c r="E18" s="4"/>
      <c r="F18" s="5"/>
      <c r="G18" s="5"/>
      <c r="H18" s="5"/>
      <c r="I18" s="5"/>
      <c r="J18" s="5"/>
      <c r="K18" s="4"/>
    </row>
  </sheetData>
  <mergeCells count="10">
    <mergeCell ref="J3:K3"/>
    <mergeCell ref="A1:K1"/>
    <mergeCell ref="B2:C2"/>
    <mergeCell ref="D2:E2"/>
    <mergeCell ref="F2:G2"/>
    <mergeCell ref="J2:K2"/>
    <mergeCell ref="B3:C3"/>
    <mergeCell ref="D3:E3"/>
    <mergeCell ref="F3:G3"/>
    <mergeCell ref="H3:I3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2CDD2-8581-4F4A-99FA-7C28F93CDA41}">
  <sheetPr codeName="Tabelle4">
    <tabColor rgb="FF00FF00"/>
  </sheetPr>
  <dimension ref="A1:M45"/>
  <sheetViews>
    <sheetView zoomScale="90" zoomScaleNormal="90" workbookViewId="0">
      <selection sqref="A1:M1"/>
    </sheetView>
  </sheetViews>
  <sheetFormatPr baseColWidth="10" defaultRowHeight="14.4" x14ac:dyDescent="0.3"/>
  <cols>
    <col min="1" max="1" width="8" style="10" customWidth="1"/>
    <col min="2" max="2" width="7.33203125" style="10" customWidth="1"/>
    <col min="3" max="3" width="30.109375" style="10" bestFit="1" customWidth="1"/>
    <col min="4" max="4" width="6.44140625" style="10" customWidth="1"/>
    <col min="5" max="5" width="31.6640625" style="10" customWidth="1"/>
    <col min="6" max="6" width="6.6640625" style="10" bestFit="1" customWidth="1"/>
    <col min="7" max="7" width="38.33203125" bestFit="1" customWidth="1"/>
    <col min="8" max="8" width="6.88671875" style="10" customWidth="1"/>
    <col min="9" max="9" width="36.44140625" customWidth="1"/>
    <col min="10" max="10" width="6.6640625" style="10" bestFit="1" customWidth="1"/>
    <col min="11" max="11" width="36.44140625" bestFit="1" customWidth="1"/>
    <col min="12" max="12" width="6.6640625" style="10" bestFit="1" customWidth="1"/>
    <col min="13" max="13" width="27.88671875" bestFit="1" customWidth="1"/>
    <col min="15" max="15" width="27.88671875" bestFit="1" customWidth="1"/>
    <col min="17" max="17" width="36.44140625" bestFit="1" customWidth="1"/>
  </cols>
  <sheetData>
    <row r="1" spans="1:13" ht="21" x14ac:dyDescent="0.3">
      <c r="A1" s="61" t="s">
        <v>456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s="2" customFormat="1" ht="20.100000000000001" customHeight="1" x14ac:dyDescent="0.3">
      <c r="A2" s="1"/>
      <c r="B2" s="70"/>
      <c r="C2" s="63"/>
      <c r="D2" s="70"/>
      <c r="E2" s="63"/>
      <c r="F2" s="64"/>
      <c r="G2" s="63"/>
      <c r="H2" s="64"/>
      <c r="I2" s="63"/>
      <c r="J2" s="62"/>
      <c r="K2" s="63"/>
      <c r="L2" s="62"/>
      <c r="M2" s="63"/>
    </row>
    <row r="3" spans="1:13" s="2" customFormat="1" ht="20.100000000000001" customHeight="1" x14ac:dyDescent="0.3">
      <c r="A3" s="1" t="s">
        <v>0</v>
      </c>
      <c r="B3" s="62" t="s">
        <v>452</v>
      </c>
      <c r="C3" s="63"/>
      <c r="D3" s="62" t="s">
        <v>636</v>
      </c>
      <c r="E3" s="63"/>
      <c r="F3" s="62" t="s">
        <v>635</v>
      </c>
      <c r="G3" s="63"/>
      <c r="H3" s="62" t="s">
        <v>518</v>
      </c>
      <c r="I3" s="63"/>
      <c r="J3" s="62" t="s">
        <v>673</v>
      </c>
      <c r="K3" s="63"/>
      <c r="L3" s="62" t="s">
        <v>674</v>
      </c>
      <c r="M3" s="63"/>
    </row>
    <row r="4" spans="1:13" s="6" customFormat="1" ht="20.100000000000001" customHeight="1" x14ac:dyDescent="0.3">
      <c r="A4" s="3">
        <v>1</v>
      </c>
      <c r="B4" s="3">
        <v>24083</v>
      </c>
      <c r="C4" s="4" t="str">
        <f>VLOOKUP(B4,Vereine!A:C,3,0)</f>
        <v>HG Oftersheim/Schwetzingen</v>
      </c>
      <c r="D4" s="3">
        <v>24083</v>
      </c>
      <c r="E4" s="4" t="str">
        <f>VLOOKUP(D4,Vereine!A:C,3,0)</f>
        <v>HG Oftersheim/Schwetzingen</v>
      </c>
      <c r="F4" s="3">
        <v>22045</v>
      </c>
      <c r="G4" s="4" t="str">
        <f>VLOOKUP(F4,Vereine!A:C,3,0)</f>
        <v>SG Nußloch</v>
      </c>
      <c r="H4" s="3">
        <v>22027</v>
      </c>
      <c r="I4" s="5" t="str">
        <f>VLOOKUP(H4,Vereine!A:C,3,0)</f>
        <v>TSG Germania Dossenheim</v>
      </c>
      <c r="J4" s="3">
        <v>24080</v>
      </c>
      <c r="K4" s="5" t="str">
        <f>VLOOKUP(J4,Vereine!A:C,3,0)</f>
        <v>TSV Amicitia 06/09 Viernheim</v>
      </c>
      <c r="L4" s="3">
        <v>22021</v>
      </c>
      <c r="M4" s="5" t="str">
        <f>VLOOKUP(L4,Vereine!A:C,3,0)</f>
        <v>TSV Phönix Steinsfurt</v>
      </c>
    </row>
    <row r="5" spans="1:13" s="6" customFormat="1" ht="20.100000000000001" customHeight="1" x14ac:dyDescent="0.3">
      <c r="A5" s="3">
        <v>2</v>
      </c>
      <c r="B5" s="3">
        <v>25201</v>
      </c>
      <c r="C5" s="4" t="str">
        <f>VLOOKUP(B5,Vereine!A:C,3,0)</f>
        <v>SG Pforzheim/Eutingen</v>
      </c>
      <c r="D5" s="3">
        <v>21102</v>
      </c>
      <c r="E5" s="4" t="s">
        <v>641</v>
      </c>
      <c r="F5" s="3">
        <v>21093</v>
      </c>
      <c r="G5" s="4" t="str">
        <f>VLOOKUP(F5,Vereine!A:C,3,0)</f>
        <v>TV Forst</v>
      </c>
      <c r="H5" s="3">
        <v>24371</v>
      </c>
      <c r="I5" s="5" t="str">
        <f>VLOOKUP(H5,Vereine!A:C,3,0)</f>
        <v>SG Vogelstang/Käfertal/Sandhofen</v>
      </c>
      <c r="J5" s="3">
        <v>22027</v>
      </c>
      <c r="K5" s="20" t="s">
        <v>484</v>
      </c>
      <c r="L5" s="3">
        <v>22344</v>
      </c>
      <c r="M5" s="5" t="str">
        <f>VLOOKUP(L5,Vereine!A:C,3,0)</f>
        <v>SG Bammental/Neckargemünd</v>
      </c>
    </row>
    <row r="6" spans="1:13" s="6" customFormat="1" ht="20.100000000000001" customHeight="1" x14ac:dyDescent="0.3">
      <c r="A6" s="3">
        <v>3</v>
      </c>
      <c r="B6" s="3">
        <v>21102</v>
      </c>
      <c r="C6" s="32" t="str">
        <f>VLOOKUP(B6,Vereine!A:C,3,0)</f>
        <v>Rhein-Neckar Löwen</v>
      </c>
      <c r="D6" s="3">
        <v>24446</v>
      </c>
      <c r="E6" s="4" t="str">
        <f>VLOOKUP(D6,Vereine!A:C,3,0)</f>
        <v>S3L Handball</v>
      </c>
      <c r="F6" s="3">
        <v>22420</v>
      </c>
      <c r="G6" s="4" t="str">
        <f>VLOOKUP(F6,Vereine!A:C,3,0)</f>
        <v>TSV Rot-Malsch</v>
      </c>
      <c r="H6" s="3">
        <v>22020</v>
      </c>
      <c r="I6" s="5" t="str">
        <f>VLOOKUP(H6,Vereine!A:C,3,0)</f>
        <v>TV Sinsheim</v>
      </c>
      <c r="J6" s="3">
        <v>24215</v>
      </c>
      <c r="K6" s="5" t="str">
        <f>VLOOKUP(J6,Vereine!A:C,3,0)</f>
        <v>JSG Ilvesheim/Ladenburg</v>
      </c>
      <c r="L6" s="3">
        <v>22050</v>
      </c>
      <c r="M6" s="20" t="s">
        <v>485</v>
      </c>
    </row>
    <row r="7" spans="1:13" s="6" customFormat="1" ht="20.100000000000001" customHeight="1" x14ac:dyDescent="0.3">
      <c r="A7" s="3">
        <v>4</v>
      </c>
      <c r="B7" s="3"/>
      <c r="C7" s="3"/>
      <c r="D7" s="3">
        <v>25201</v>
      </c>
      <c r="E7" s="4" t="s">
        <v>640</v>
      </c>
      <c r="F7" s="3">
        <v>21256</v>
      </c>
      <c r="G7" s="4" t="str">
        <f>VLOOKUP(F7,Vereine!A:C,3,0)</f>
        <v>SG Heidelsheim/Helmsheim/Gondelsheim</v>
      </c>
      <c r="H7" s="3">
        <v>22420</v>
      </c>
      <c r="I7" s="20" t="s">
        <v>553</v>
      </c>
      <c r="J7" s="3">
        <v>22436</v>
      </c>
      <c r="K7" s="20" t="s">
        <v>669</v>
      </c>
      <c r="L7" s="3">
        <v>24090</v>
      </c>
      <c r="M7" s="5" t="str">
        <f>VLOOKUP(L7,Vereine!A:C,3,0)</f>
        <v>SG Horan</v>
      </c>
    </row>
    <row r="8" spans="1:13" s="6" customFormat="1" ht="20.100000000000001" customHeight="1" x14ac:dyDescent="0.3">
      <c r="A8" s="3">
        <v>5</v>
      </c>
      <c r="B8" s="3"/>
      <c r="C8" s="3"/>
      <c r="D8" s="3"/>
      <c r="E8" s="4"/>
      <c r="F8" s="3">
        <v>22050</v>
      </c>
      <c r="G8" s="4" t="str">
        <f>VLOOKUP(F8,Vereine!A:C,3,0)</f>
        <v>TSG Wiesloch</v>
      </c>
      <c r="H8" s="3">
        <v>24446</v>
      </c>
      <c r="I8" s="20" t="s">
        <v>647</v>
      </c>
      <c r="J8" s="3">
        <v>22051</v>
      </c>
      <c r="K8" s="5" t="str">
        <f>VLOOKUP(J8,Vereine!A:C,3,0)</f>
        <v>SC Wilhelmsfeld</v>
      </c>
      <c r="L8" s="3">
        <v>24226</v>
      </c>
      <c r="M8" s="5" t="str">
        <f>VLOOKUP(L8,Vereine!A:C,3,0)</f>
        <v>SG Brühl/Ketsch</v>
      </c>
    </row>
    <row r="9" spans="1:13" s="6" customFormat="1" ht="20.100000000000001" customHeight="1" x14ac:dyDescent="0.3">
      <c r="A9" s="3">
        <v>6</v>
      </c>
      <c r="B9" s="3"/>
      <c r="C9" s="3"/>
      <c r="D9" s="3"/>
      <c r="E9" s="4"/>
      <c r="F9" s="3">
        <v>23122</v>
      </c>
      <c r="G9" s="4" t="str">
        <f>VLOOKUP(F9,Vereine!A:C,3,0)</f>
        <v>TSV Rintheim</v>
      </c>
      <c r="H9" s="3">
        <v>24431</v>
      </c>
      <c r="I9" s="5" t="str">
        <f>VLOOKUP(H9,Vereine!A:C,3,0)</f>
        <v>JSG Weschnitztal</v>
      </c>
      <c r="J9" s="3"/>
      <c r="K9" s="5"/>
      <c r="L9" s="3">
        <v>22417</v>
      </c>
      <c r="M9" s="5" t="str">
        <f>VLOOKUP(L9,Vereine!A:C,3,0)</f>
        <v>JSG Heidelberg</v>
      </c>
    </row>
    <row r="10" spans="1:13" s="6" customFormat="1" ht="20.100000000000001" customHeight="1" x14ac:dyDescent="0.3">
      <c r="A10" s="3">
        <v>7</v>
      </c>
      <c r="B10" s="3"/>
      <c r="C10" s="3"/>
      <c r="D10" s="42"/>
      <c r="E10" s="33"/>
      <c r="F10" s="3">
        <v>23118</v>
      </c>
      <c r="G10" s="4" t="str">
        <f>VLOOKUP(F10,Vereine!A:C,3,0)</f>
        <v>Turnerschaft Durlach</v>
      </c>
      <c r="H10" s="3">
        <v>22038</v>
      </c>
      <c r="I10" s="5" t="str">
        <f>VLOOKUP(H10,Vereine!A:C,3,0)</f>
        <v>KuSG Leimen</v>
      </c>
      <c r="J10" s="3"/>
      <c r="K10" s="5"/>
      <c r="L10" s="3"/>
      <c r="M10" s="5"/>
    </row>
    <row r="11" spans="1:13" s="6" customFormat="1" ht="20.100000000000001" customHeight="1" x14ac:dyDescent="0.3">
      <c r="A11" s="3">
        <v>8</v>
      </c>
      <c r="B11" s="3"/>
      <c r="C11" s="3"/>
      <c r="D11" s="3"/>
      <c r="E11" s="4"/>
      <c r="F11" s="3">
        <v>23277</v>
      </c>
      <c r="G11" s="4" t="str">
        <f>VLOOKUP(F11,Vereine!A:C,3,0)</f>
        <v>HSG Walzbachtal</v>
      </c>
      <c r="H11" s="3">
        <v>22436</v>
      </c>
      <c r="I11" s="5" t="str">
        <f>VLOOKUP(H11,Vereine!A:C,3,0)</f>
        <v>SG Edingen/Friedrichsfeld/Seckenheim</v>
      </c>
      <c r="J11" s="3"/>
      <c r="K11" s="5"/>
      <c r="L11" s="3"/>
      <c r="M11" s="5"/>
    </row>
    <row r="12" spans="1:13" s="6" customFormat="1" ht="20.100000000000001" customHeight="1" x14ac:dyDescent="0.35">
      <c r="A12" s="3">
        <v>9</v>
      </c>
      <c r="B12" s="3"/>
      <c r="C12" s="3"/>
      <c r="D12" s="42"/>
      <c r="E12" s="33"/>
      <c r="F12" s="3">
        <v>24424</v>
      </c>
      <c r="G12" s="4" t="str">
        <f>VLOOKUP(F12,Vereine!A:C,3,0)</f>
        <v>Handball Wölfe Plankstadt e.V.</v>
      </c>
      <c r="H12" s="3">
        <v>24073</v>
      </c>
      <c r="I12" s="5" t="str">
        <f>VLOOKUP(H12,Vereine!A:C,3,0)</f>
        <v>SV Waldhof Mannheim 07</v>
      </c>
      <c r="J12" s="71" t="s">
        <v>675</v>
      </c>
      <c r="K12" s="72"/>
      <c r="L12" s="72"/>
      <c r="M12" s="73"/>
    </row>
    <row r="13" spans="1:13" s="6" customFormat="1" ht="20.100000000000001" customHeight="1" x14ac:dyDescent="0.3">
      <c r="A13" s="3">
        <v>10</v>
      </c>
      <c r="B13" s="3"/>
      <c r="C13" s="3"/>
      <c r="D13" s="3"/>
      <c r="E13" s="4"/>
      <c r="F13" s="3">
        <v>24083</v>
      </c>
      <c r="G13" s="20" t="s">
        <v>482</v>
      </c>
      <c r="H13" s="3">
        <v>24077</v>
      </c>
      <c r="I13" s="5" t="str">
        <f>VLOOKUP(H13,Vereine!A:C,3,0)</f>
        <v>TV Schriesheim</v>
      </c>
      <c r="J13" s="3"/>
      <c r="K13" s="5"/>
      <c r="L13" s="3"/>
      <c r="M13" s="5"/>
    </row>
    <row r="14" spans="1:13" s="6" customFormat="1" ht="20.100000000000001" customHeight="1" x14ac:dyDescent="0.3">
      <c r="A14" s="3">
        <v>11</v>
      </c>
      <c r="B14" s="3"/>
      <c r="C14" s="3"/>
      <c r="D14" s="3"/>
      <c r="E14" s="4"/>
      <c r="F14" s="48"/>
      <c r="G14" s="4"/>
      <c r="H14" s="3"/>
      <c r="I14" s="5"/>
      <c r="J14" s="3"/>
      <c r="K14" s="5"/>
      <c r="L14" s="3"/>
      <c r="M14" s="5"/>
    </row>
    <row r="15" spans="1:13" s="6" customFormat="1" ht="20.100000000000001" customHeight="1" x14ac:dyDescent="0.3">
      <c r="A15" s="3">
        <v>12</v>
      </c>
      <c r="B15" s="3"/>
      <c r="C15" s="3"/>
      <c r="D15" s="3"/>
      <c r="E15" s="4"/>
      <c r="F15" s="48"/>
      <c r="G15" s="4"/>
      <c r="H15" s="3"/>
      <c r="I15" s="5"/>
      <c r="J15" s="3"/>
      <c r="K15" s="5"/>
      <c r="L15" s="3"/>
      <c r="M15" s="5"/>
    </row>
    <row r="16" spans="1:13" s="6" customFormat="1" ht="20.100000000000001" customHeight="1" x14ac:dyDescent="0.3">
      <c r="A16" s="3">
        <v>13</v>
      </c>
      <c r="B16" s="3"/>
      <c r="C16" s="3"/>
      <c r="D16" s="3"/>
      <c r="E16" s="4"/>
      <c r="F16" s="48"/>
      <c r="G16" s="4"/>
      <c r="H16" s="3"/>
      <c r="I16" s="5"/>
      <c r="J16" s="3"/>
      <c r="K16" s="5"/>
      <c r="L16" s="3"/>
      <c r="M16" s="5"/>
    </row>
    <row r="17" spans="1:13" s="6" customFormat="1" ht="20.100000000000001" customHeight="1" x14ac:dyDescent="0.3">
      <c r="A17" s="3">
        <v>14</v>
      </c>
      <c r="B17" s="3"/>
      <c r="C17" s="3"/>
      <c r="D17" s="3"/>
      <c r="E17" s="4"/>
      <c r="F17" s="48"/>
      <c r="G17" s="4"/>
      <c r="H17" s="3"/>
      <c r="I17" s="5"/>
      <c r="J17" s="3"/>
      <c r="K17" s="5"/>
      <c r="L17" s="3"/>
      <c r="M17" s="5"/>
    </row>
    <row r="18" spans="1:13" s="6" customFormat="1" ht="20.100000000000001" customHeight="1" x14ac:dyDescent="0.3">
      <c r="A18" s="3">
        <v>15</v>
      </c>
      <c r="B18" s="3"/>
      <c r="C18" s="3"/>
      <c r="D18" s="3"/>
      <c r="E18" s="4"/>
      <c r="F18" s="48"/>
      <c r="G18" s="4"/>
      <c r="H18" s="3"/>
      <c r="I18" s="5"/>
      <c r="J18" s="3"/>
      <c r="K18" s="5"/>
      <c r="L18" s="3"/>
      <c r="M18" s="5"/>
    </row>
    <row r="19" spans="1:13" s="6" customFormat="1" ht="20.100000000000001" customHeight="1" x14ac:dyDescent="0.3">
      <c r="A19" s="3">
        <v>16</v>
      </c>
      <c r="B19" s="3"/>
      <c r="C19" s="3"/>
      <c r="D19" s="3"/>
      <c r="E19" s="4"/>
      <c r="F19" s="42"/>
      <c r="G19" s="4"/>
      <c r="H19" s="3"/>
      <c r="I19" s="5"/>
      <c r="J19" s="3"/>
      <c r="K19" s="5"/>
      <c r="L19" s="3"/>
      <c r="M19" s="5"/>
    </row>
    <row r="23" spans="1:13" x14ac:dyDescent="0.3">
      <c r="G23" s="31"/>
    </row>
    <row r="24" spans="1:13" x14ac:dyDescent="0.3">
      <c r="G24" s="31"/>
    </row>
    <row r="25" spans="1:13" x14ac:dyDescent="0.3">
      <c r="G25" s="31"/>
    </row>
    <row r="26" spans="1:13" x14ac:dyDescent="0.3">
      <c r="G26" s="31"/>
    </row>
    <row r="28" spans="1:13" x14ac:dyDescent="0.3">
      <c r="G28" s="10"/>
    </row>
    <row r="29" spans="1:13" x14ac:dyDescent="0.3">
      <c r="G29" s="10"/>
    </row>
    <row r="30" spans="1:13" x14ac:dyDescent="0.3">
      <c r="G30" s="10"/>
    </row>
    <row r="31" spans="1:13" x14ac:dyDescent="0.3">
      <c r="G31" s="10"/>
      <c r="I31" s="6"/>
      <c r="K31" s="6"/>
      <c r="M31" s="6"/>
    </row>
    <row r="32" spans="1:13" x14ac:dyDescent="0.3">
      <c r="G32" s="10"/>
      <c r="I32" s="6"/>
      <c r="K32" s="6"/>
      <c r="M32" s="6"/>
    </row>
    <row r="33" spans="7:13" x14ac:dyDescent="0.3">
      <c r="G33" s="10"/>
      <c r="I33" s="6"/>
      <c r="K33" s="6"/>
      <c r="M33" s="6"/>
    </row>
    <row r="34" spans="7:13" x14ac:dyDescent="0.3">
      <c r="G34" s="10"/>
      <c r="I34" s="6"/>
      <c r="K34" s="6"/>
      <c r="M34" s="6"/>
    </row>
    <row r="35" spans="7:13" x14ac:dyDescent="0.3">
      <c r="G35" s="10"/>
      <c r="K35" s="6"/>
      <c r="M35" s="6"/>
    </row>
    <row r="36" spans="7:13" x14ac:dyDescent="0.3">
      <c r="G36" s="10"/>
    </row>
    <row r="37" spans="7:13" x14ac:dyDescent="0.3">
      <c r="G37" s="10"/>
      <c r="I37" s="6"/>
      <c r="K37" s="6"/>
      <c r="M37" s="6"/>
    </row>
    <row r="38" spans="7:13" x14ac:dyDescent="0.3">
      <c r="G38" s="10"/>
      <c r="I38" s="6"/>
      <c r="K38" s="6"/>
      <c r="M38" s="6"/>
    </row>
    <row r="39" spans="7:13" x14ac:dyDescent="0.3">
      <c r="G39" s="10"/>
      <c r="I39" s="6"/>
      <c r="K39" s="6"/>
      <c r="M39" s="6"/>
    </row>
    <row r="40" spans="7:13" x14ac:dyDescent="0.3">
      <c r="G40" s="10"/>
      <c r="I40" s="6"/>
      <c r="K40" s="6"/>
      <c r="M40" s="6"/>
    </row>
    <row r="41" spans="7:13" x14ac:dyDescent="0.3">
      <c r="G41" s="10"/>
      <c r="I41" s="6"/>
    </row>
    <row r="42" spans="7:13" x14ac:dyDescent="0.3">
      <c r="G42" s="10"/>
      <c r="K42" s="6"/>
      <c r="M42" s="6"/>
    </row>
    <row r="43" spans="7:13" x14ac:dyDescent="0.3">
      <c r="G43" s="10"/>
      <c r="K43" s="6"/>
      <c r="M43" s="6"/>
    </row>
    <row r="44" spans="7:13" x14ac:dyDescent="0.3">
      <c r="G44" s="10"/>
      <c r="K44" s="6"/>
      <c r="M44" s="6"/>
    </row>
    <row r="45" spans="7:13" x14ac:dyDescent="0.3">
      <c r="G45" s="10"/>
      <c r="K45" s="6"/>
      <c r="M45" s="6"/>
    </row>
  </sheetData>
  <mergeCells count="14">
    <mergeCell ref="L2:M2"/>
    <mergeCell ref="L3:M3"/>
    <mergeCell ref="A1:M1"/>
    <mergeCell ref="J12:M12"/>
    <mergeCell ref="D2:E2"/>
    <mergeCell ref="F2:G2"/>
    <mergeCell ref="H2:I2"/>
    <mergeCell ref="J2:K2"/>
    <mergeCell ref="B2:C2"/>
    <mergeCell ref="B3:C3"/>
    <mergeCell ref="D3:E3"/>
    <mergeCell ref="F3:G3"/>
    <mergeCell ref="H3:I3"/>
    <mergeCell ref="J3:K3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52C9F-FD0D-43B9-9C54-A793784682FF}">
  <sheetPr codeName="Tabelle5">
    <tabColor rgb="FF00FF00"/>
  </sheetPr>
  <dimension ref="A1:L20"/>
  <sheetViews>
    <sheetView zoomScale="90" zoomScaleNormal="90" workbookViewId="0">
      <selection sqref="A1:K1"/>
    </sheetView>
  </sheetViews>
  <sheetFormatPr baseColWidth="10" defaultRowHeight="14.4" x14ac:dyDescent="0.3"/>
  <cols>
    <col min="1" max="1" width="8" style="10" customWidth="1"/>
    <col min="2" max="2" width="6.44140625" customWidth="1"/>
    <col min="3" max="3" width="32.109375" style="10" customWidth="1"/>
    <col min="4" max="4" width="6.5546875" style="10" bestFit="1" customWidth="1"/>
    <col min="5" max="5" width="36.6640625" customWidth="1"/>
    <col min="6" max="6" width="6.88671875" style="10" customWidth="1"/>
    <col min="7" max="7" width="35.21875" bestFit="1" customWidth="1"/>
    <col min="8" max="8" width="6.6640625" style="10" customWidth="1"/>
    <col min="9" max="9" width="36.33203125" customWidth="1"/>
    <col min="10" max="10" width="6.6640625" style="10" customWidth="1"/>
    <col min="11" max="11" width="36.33203125" customWidth="1"/>
  </cols>
  <sheetData>
    <row r="1" spans="1:12" ht="21" x14ac:dyDescent="0.3">
      <c r="A1" s="61" t="s">
        <v>457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s="2" customFormat="1" ht="20.100000000000001" customHeight="1" x14ac:dyDescent="0.3">
      <c r="A2" s="1"/>
      <c r="B2" s="70"/>
      <c r="C2" s="63"/>
      <c r="D2" s="64"/>
      <c r="E2" s="63"/>
      <c r="F2" s="64"/>
      <c r="G2" s="63"/>
      <c r="H2" s="62"/>
      <c r="I2" s="63"/>
      <c r="J2" s="62"/>
      <c r="K2" s="63"/>
    </row>
    <row r="3" spans="1:12" s="2" customFormat="1" ht="20.100000000000001" customHeight="1" x14ac:dyDescent="0.3">
      <c r="A3" s="1" t="s">
        <v>0</v>
      </c>
      <c r="B3" s="62" t="s">
        <v>635</v>
      </c>
      <c r="C3" s="63"/>
      <c r="D3" s="62" t="s">
        <v>518</v>
      </c>
      <c r="E3" s="63"/>
      <c r="F3" s="62" t="s">
        <v>632</v>
      </c>
      <c r="G3" s="63"/>
      <c r="H3" s="62" t="s">
        <v>659</v>
      </c>
      <c r="I3" s="63"/>
      <c r="J3" s="62" t="s">
        <v>660</v>
      </c>
      <c r="K3" s="63"/>
      <c r="L3" s="56"/>
    </row>
    <row r="4" spans="1:12" s="6" customFormat="1" ht="20.100000000000001" customHeight="1" x14ac:dyDescent="0.3">
      <c r="A4" s="3">
        <v>1</v>
      </c>
      <c r="B4" s="5">
        <v>24083</v>
      </c>
      <c r="C4" s="4" t="str">
        <f>VLOOKUP(B4,Vereine!A:C,3,0)</f>
        <v>HG Oftersheim/Schwetzingen</v>
      </c>
      <c r="D4" s="7">
        <v>24077</v>
      </c>
      <c r="E4" s="4" t="str">
        <f>VLOOKUP(D4,Vereine!A:C,3,0)</f>
        <v>TV Schriesheim</v>
      </c>
      <c r="F4" s="3">
        <v>22430</v>
      </c>
      <c r="G4" s="20" t="s">
        <v>599</v>
      </c>
      <c r="H4" s="3">
        <v>24431</v>
      </c>
      <c r="I4" s="20" t="s">
        <v>625</v>
      </c>
      <c r="J4" s="3">
        <v>22044</v>
      </c>
      <c r="K4" s="5" t="str">
        <f>VLOOKUP(J4,Vereine!A:C,3,0)</f>
        <v>TB Neckarsteinach</v>
      </c>
    </row>
    <row r="5" spans="1:12" s="6" customFormat="1" ht="20.100000000000001" customHeight="1" x14ac:dyDescent="0.3">
      <c r="A5" s="3">
        <v>2</v>
      </c>
      <c r="B5" s="5">
        <v>22417</v>
      </c>
      <c r="C5" s="4" t="str">
        <f>VLOOKUP(B5,Vereine!A:C,3,0)</f>
        <v>JSG Heidelberg</v>
      </c>
      <c r="D5" s="3">
        <v>24226</v>
      </c>
      <c r="E5" s="4" t="str">
        <f>VLOOKUP(D5,Vereine!A:C,3,0)</f>
        <v>SG Brühl/Ketsch</v>
      </c>
      <c r="F5" s="3">
        <v>22436</v>
      </c>
      <c r="G5" s="5" t="str">
        <f>VLOOKUP(F5,Vereine!A:C,3,0)</f>
        <v>SG Edingen/Friedrichsfeld/Seckenheim</v>
      </c>
      <c r="H5" s="3">
        <v>24080</v>
      </c>
      <c r="I5" s="5" t="str">
        <f>VLOOKUP(H5,Vereine!A:C,3,0)</f>
        <v>TSV Amicitia 06/09 Viernheim</v>
      </c>
      <c r="J5" s="3">
        <v>22050</v>
      </c>
      <c r="K5" s="5" t="str">
        <f>VLOOKUP(J5,Vereine!A:C,3,0)</f>
        <v>TSG Wiesloch</v>
      </c>
    </row>
    <row r="6" spans="1:12" s="6" customFormat="1" ht="20.100000000000001" customHeight="1" x14ac:dyDescent="0.3">
      <c r="A6" s="3">
        <v>3</v>
      </c>
      <c r="B6" s="5">
        <v>22430</v>
      </c>
      <c r="C6" s="4" t="str">
        <f>VLOOKUP(B6,Vereine!A:C,3,0)</f>
        <v>HSG Dielheim/Malschenberg</v>
      </c>
      <c r="D6" s="3">
        <v>22420</v>
      </c>
      <c r="E6" s="4" t="str">
        <f>VLOOKUP(D6,Vereine!A:C,3,0)</f>
        <v>TSV Rot-Malsch</v>
      </c>
      <c r="F6" s="3">
        <v>22362</v>
      </c>
      <c r="G6" s="5" t="str">
        <f>VLOOKUP(F6,Vereine!A:C,3,0)</f>
        <v>SG Schwarzbachtal</v>
      </c>
      <c r="H6" s="3">
        <v>24088</v>
      </c>
      <c r="I6" s="5" t="str">
        <f>VLOOKUP(H6,Vereine!A:C,3,0)</f>
        <v>SG MTG/PSV Mannheim</v>
      </c>
      <c r="J6" s="3">
        <v>22045</v>
      </c>
      <c r="K6" s="20" t="s">
        <v>500</v>
      </c>
    </row>
    <row r="7" spans="1:12" s="6" customFormat="1" ht="20.100000000000001" customHeight="1" x14ac:dyDescent="0.3">
      <c r="A7" s="3">
        <v>4</v>
      </c>
      <c r="B7" s="8">
        <v>24446</v>
      </c>
      <c r="C7" s="4" t="str">
        <f>VLOOKUP(B7,Vereine!A:C,3,0)</f>
        <v>S3L Handball</v>
      </c>
      <c r="D7" s="3">
        <v>24399</v>
      </c>
      <c r="E7" s="4" t="str">
        <f>VLOOKUP(D7,Vereine!A:C,3,0)</f>
        <v>ASG HoRAN/St.Leon/Reilingen</v>
      </c>
      <c r="F7" s="3">
        <v>24215</v>
      </c>
      <c r="G7" s="5" t="str">
        <f>VLOOKUP(F7,Vereine!A:C,3,0)</f>
        <v>JSG Ilvesheim/Ladenburg</v>
      </c>
      <c r="H7" s="3">
        <v>24226</v>
      </c>
      <c r="I7" s="20" t="s">
        <v>523</v>
      </c>
      <c r="J7" s="3">
        <v>22038</v>
      </c>
      <c r="K7" s="5" t="str">
        <f>VLOOKUP(J7,Vereine!A:C,3,0)</f>
        <v>KuSG Leimen</v>
      </c>
    </row>
    <row r="8" spans="1:12" s="6" customFormat="1" ht="20.100000000000001" customHeight="1" x14ac:dyDescent="0.3">
      <c r="A8" s="3">
        <v>5</v>
      </c>
      <c r="B8" s="5">
        <v>22050</v>
      </c>
      <c r="C8" s="4" t="str">
        <f>VLOOKUP(B8,Vereine!A:C,3,0)</f>
        <v>TSG Wiesloch</v>
      </c>
      <c r="D8" s="3">
        <v>24176</v>
      </c>
      <c r="E8" s="4" t="str">
        <f>VLOOKUP(D8,Vereine!A:C,3,0)</f>
        <v>SG Heddesheim</v>
      </c>
      <c r="F8" s="3">
        <v>22029</v>
      </c>
      <c r="G8" s="5" t="str">
        <f>VLOOKUP(F8,Vereine!A:C,3,0)</f>
        <v>TV Eppelheim</v>
      </c>
      <c r="H8" s="3">
        <v>24260</v>
      </c>
      <c r="I8" s="5" t="str">
        <f>VLOOKUP(H8,Vereine!A:C,3,0)</f>
        <v>HC MA-Neckarau</v>
      </c>
      <c r="J8" s="3">
        <v>22343</v>
      </c>
      <c r="K8" s="5" t="str">
        <f>VLOOKUP(J8,Vereine!A:C,3,0)</f>
        <v>ASG Sinsheim/Steinsfurt</v>
      </c>
    </row>
    <row r="9" spans="1:12" s="6" customFormat="1" ht="20.100000000000001" customHeight="1" x14ac:dyDescent="0.3">
      <c r="A9" s="3">
        <v>6</v>
      </c>
      <c r="B9" s="5">
        <v>21093</v>
      </c>
      <c r="C9" s="4" t="str">
        <f>VLOOKUP(B9,Vereine!A:C,3,0)</f>
        <v>TV Forst</v>
      </c>
      <c r="D9" s="3">
        <v>22434</v>
      </c>
      <c r="E9" s="4" t="str">
        <f>VLOOKUP(D9,Vereine!A:C,3,0)</f>
        <v>HSG Hardtwald</v>
      </c>
      <c r="F9" s="3">
        <v>22447</v>
      </c>
      <c r="G9" s="5" t="str">
        <f>VLOOKUP(F9,Vereine!A:C,3,0)</f>
        <v>ASG Dossenheim/Wieblingen</v>
      </c>
      <c r="H9" s="3">
        <v>24446</v>
      </c>
      <c r="I9" s="20" t="s">
        <v>648</v>
      </c>
      <c r="J9" s="3">
        <v>24424</v>
      </c>
      <c r="K9" s="20" t="s">
        <v>623</v>
      </c>
    </row>
    <row r="10" spans="1:12" s="6" customFormat="1" ht="20.100000000000001" customHeight="1" x14ac:dyDescent="0.3">
      <c r="A10" s="3">
        <v>7</v>
      </c>
      <c r="B10" s="5">
        <v>21102</v>
      </c>
      <c r="C10" s="4" t="str">
        <f>VLOOKUP(B10,Vereine!A:C,3,0)</f>
        <v>Rhein-Neckar Löwen</v>
      </c>
      <c r="D10" s="3">
        <v>22344</v>
      </c>
      <c r="E10" s="4" t="str">
        <f>VLOOKUP(D10,Vereine!A:C,3,0)</f>
        <v>SG Bammental/Neckargemünd</v>
      </c>
      <c r="F10" s="3">
        <v>24240</v>
      </c>
      <c r="G10" s="5" t="str">
        <f>VLOOKUP(F10,Vereine!A:C,3,0)</f>
        <v>JSG Hemsbach/Laudenbach</v>
      </c>
      <c r="H10" s="3">
        <v>24371</v>
      </c>
      <c r="I10" s="5" t="str">
        <f>VLOOKUP(H10,Vereine!A:C,3,0)</f>
        <v>SG Vogelstang/Käfertal/Sandhofen</v>
      </c>
      <c r="J10" s="3">
        <v>24088</v>
      </c>
      <c r="K10" s="20" t="s">
        <v>496</v>
      </c>
    </row>
    <row r="11" spans="1:12" s="6" customFormat="1" ht="20.100000000000001" customHeight="1" x14ac:dyDescent="0.3">
      <c r="A11" s="3">
        <v>8</v>
      </c>
      <c r="B11" s="5">
        <v>25201</v>
      </c>
      <c r="C11" s="4" t="str">
        <f>VLOOKUP(B11,Vereine!A:C,3,0)</f>
        <v>SG Pforzheim/Eutingen</v>
      </c>
      <c r="D11" s="3">
        <v>24431</v>
      </c>
      <c r="E11" s="4" t="str">
        <f>VLOOKUP(D11,Vereine!A:C,3,0)</f>
        <v>JSG Weschnitztal</v>
      </c>
      <c r="F11" s="3">
        <v>22417</v>
      </c>
      <c r="G11" s="20" t="s">
        <v>525</v>
      </c>
      <c r="H11" s="3">
        <v>24073</v>
      </c>
      <c r="I11" s="5" t="str">
        <f>VLOOKUP(H11,Vereine!A:C,3,0)</f>
        <v>SV Waldhof Mannheim 07</v>
      </c>
      <c r="J11" s="3">
        <v>24399</v>
      </c>
      <c r="K11" s="20" t="s">
        <v>605</v>
      </c>
    </row>
    <row r="12" spans="1:12" s="6" customFormat="1" ht="20.100000000000001" customHeight="1" x14ac:dyDescent="0.3">
      <c r="A12" s="3">
        <v>9</v>
      </c>
      <c r="B12" s="5">
        <v>22045</v>
      </c>
      <c r="C12" s="4" t="str">
        <f>VLOOKUP(B12,Vereine!A:C,3,0)</f>
        <v>SG Nußloch</v>
      </c>
      <c r="D12" s="3">
        <v>24083</v>
      </c>
      <c r="E12" s="21" t="s">
        <v>482</v>
      </c>
      <c r="F12" s="3"/>
      <c r="G12" s="5"/>
      <c r="H12" s="3"/>
      <c r="I12" s="5"/>
      <c r="J12" s="3"/>
      <c r="K12" s="5"/>
    </row>
    <row r="13" spans="1:12" s="6" customFormat="1" ht="20.100000000000001" customHeight="1" x14ac:dyDescent="0.3">
      <c r="A13" s="3">
        <v>10</v>
      </c>
      <c r="B13" s="5">
        <v>24424</v>
      </c>
      <c r="C13" s="4" t="str">
        <f>VLOOKUP(B13,Vereine!A:C,3,0)</f>
        <v>Handball Wölfe Plankstadt e.V.</v>
      </c>
      <c r="D13" s="7">
        <v>24446</v>
      </c>
      <c r="E13" s="20" t="s">
        <v>647</v>
      </c>
      <c r="F13" s="3"/>
      <c r="G13" s="5"/>
      <c r="H13" s="3"/>
      <c r="I13" s="5"/>
      <c r="J13" s="3"/>
      <c r="K13" s="5"/>
    </row>
    <row r="14" spans="1:12" s="6" customFormat="1" ht="20.100000000000001" customHeight="1" x14ac:dyDescent="0.3">
      <c r="A14" s="3">
        <v>11</v>
      </c>
      <c r="B14" s="5"/>
      <c r="C14" s="4"/>
      <c r="D14" s="3"/>
      <c r="E14" s="4"/>
      <c r="F14" s="3"/>
      <c r="G14" s="5"/>
      <c r="H14" s="3"/>
      <c r="I14" s="5"/>
      <c r="J14" s="3"/>
      <c r="K14" s="5"/>
    </row>
    <row r="15" spans="1:12" s="6" customFormat="1" ht="20.100000000000001" customHeight="1" x14ac:dyDescent="0.3">
      <c r="A15" s="3">
        <v>12</v>
      </c>
      <c r="B15" s="8"/>
      <c r="C15" s="4"/>
      <c r="D15" s="3"/>
      <c r="E15" s="5"/>
      <c r="F15" s="3"/>
      <c r="G15" s="5"/>
      <c r="H15" s="3"/>
      <c r="I15" s="5"/>
      <c r="J15" s="3"/>
      <c r="K15" s="5"/>
    </row>
    <row r="16" spans="1:12" s="6" customFormat="1" ht="20.100000000000001" customHeight="1" x14ac:dyDescent="0.3">
      <c r="A16" s="3">
        <v>13</v>
      </c>
      <c r="B16" s="8"/>
      <c r="C16" s="4"/>
      <c r="D16" s="3"/>
      <c r="E16" s="4"/>
      <c r="F16" s="3"/>
      <c r="G16" s="5"/>
      <c r="H16" s="3"/>
      <c r="I16" s="5"/>
      <c r="J16" s="3"/>
      <c r="K16" s="5"/>
    </row>
    <row r="17" spans="1:11" s="6" customFormat="1" ht="20.100000000000001" customHeight="1" x14ac:dyDescent="0.3">
      <c r="A17" s="3">
        <v>14</v>
      </c>
      <c r="B17" s="5"/>
      <c r="C17" s="4"/>
      <c r="D17" s="7"/>
      <c r="E17" s="5"/>
      <c r="F17" s="3"/>
      <c r="G17" s="5"/>
      <c r="H17" s="3"/>
      <c r="I17" s="5"/>
      <c r="J17" s="3"/>
      <c r="K17" s="5"/>
    </row>
    <row r="18" spans="1:11" s="6" customFormat="1" ht="20.100000000000001" customHeight="1" x14ac:dyDescent="0.3">
      <c r="A18" s="3">
        <v>15</v>
      </c>
      <c r="B18" s="5"/>
      <c r="C18" s="4"/>
      <c r="D18" s="3"/>
      <c r="E18" s="33"/>
      <c r="F18" s="3"/>
      <c r="G18" s="5"/>
      <c r="H18" s="3"/>
      <c r="I18" s="5"/>
      <c r="J18" s="3"/>
      <c r="K18" s="5"/>
    </row>
    <row r="19" spans="1:11" s="6" customFormat="1" ht="20.100000000000001" customHeight="1" x14ac:dyDescent="0.3">
      <c r="A19" s="3">
        <v>16</v>
      </c>
      <c r="B19" s="5"/>
      <c r="C19" s="4"/>
      <c r="D19" s="3"/>
      <c r="E19" s="4"/>
      <c r="F19" s="3"/>
      <c r="G19" s="5"/>
      <c r="H19" s="3"/>
      <c r="I19" s="5"/>
      <c r="J19" s="3"/>
      <c r="K19" s="5"/>
    </row>
    <row r="20" spans="1:11" s="6" customFormat="1" ht="20.100000000000001" customHeight="1" x14ac:dyDescent="0.3">
      <c r="A20" s="3">
        <v>17</v>
      </c>
      <c r="B20" s="5"/>
      <c r="C20" s="4"/>
      <c r="D20" s="7"/>
      <c r="E20" s="5"/>
      <c r="F20" s="3"/>
      <c r="G20" s="5"/>
      <c r="H20" s="3"/>
      <c r="I20" s="5"/>
      <c r="J20" s="3"/>
      <c r="K20" s="5"/>
    </row>
  </sheetData>
  <mergeCells count="11">
    <mergeCell ref="A1:K1"/>
    <mergeCell ref="J2:K2"/>
    <mergeCell ref="J3:K3"/>
    <mergeCell ref="B3:C3"/>
    <mergeCell ref="D3:E3"/>
    <mergeCell ref="F3:G3"/>
    <mergeCell ref="H3:I3"/>
    <mergeCell ref="B2:C2"/>
    <mergeCell ref="D2:E2"/>
    <mergeCell ref="F2:G2"/>
    <mergeCell ref="H2:I2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95144-A05D-45AD-8165-4CDF4AC78A40}">
  <sheetPr codeName="Tabelle6">
    <tabColor rgb="FF00FF00"/>
  </sheetPr>
  <dimension ref="A1:K23"/>
  <sheetViews>
    <sheetView zoomScale="90" zoomScaleNormal="90" workbookViewId="0">
      <selection sqref="A1:K1"/>
    </sheetView>
  </sheetViews>
  <sheetFormatPr baseColWidth="10" defaultRowHeight="14.4" x14ac:dyDescent="0.3"/>
  <cols>
    <col min="1" max="1" width="8" style="10" customWidth="1"/>
    <col min="2" max="2" width="6.44140625" customWidth="1"/>
    <col min="3" max="3" width="36.33203125" style="10" bestFit="1" customWidth="1"/>
    <col min="4" max="4" width="6.5546875" bestFit="1" customWidth="1"/>
    <col min="5" max="5" width="37.5546875" customWidth="1"/>
    <col min="6" max="6" width="8" style="10" customWidth="1"/>
    <col min="7" max="7" width="37.6640625" bestFit="1" customWidth="1"/>
    <col min="8" max="8" width="6.88671875" style="10" customWidth="1"/>
    <col min="9" max="9" width="35.88671875" customWidth="1"/>
    <col min="10" max="10" width="6.88671875" style="10" customWidth="1"/>
    <col min="11" max="11" width="35.88671875" customWidth="1"/>
  </cols>
  <sheetData>
    <row r="1" spans="1:11" ht="21" x14ac:dyDescent="0.3">
      <c r="A1" s="61" t="s">
        <v>458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s="2" customFormat="1" ht="20.100000000000001" customHeight="1" x14ac:dyDescent="0.3">
      <c r="A2" s="1"/>
      <c r="B2" s="70"/>
      <c r="C2" s="63"/>
      <c r="D2" s="64"/>
      <c r="E2" s="63"/>
      <c r="F2" s="64"/>
      <c r="G2" s="63"/>
      <c r="H2" s="64"/>
      <c r="I2" s="63"/>
      <c r="J2" s="64"/>
      <c r="K2" s="63"/>
    </row>
    <row r="3" spans="1:11" s="2" customFormat="1" ht="20.100000000000001" customHeight="1" x14ac:dyDescent="0.3">
      <c r="A3" s="1" t="s">
        <v>0</v>
      </c>
      <c r="B3" s="62" t="s">
        <v>518</v>
      </c>
      <c r="C3" s="63"/>
      <c r="D3" s="62" t="s">
        <v>632</v>
      </c>
      <c r="E3" s="63"/>
      <c r="F3" s="62" t="s">
        <v>633</v>
      </c>
      <c r="G3" s="63"/>
      <c r="H3" s="62" t="s">
        <v>655</v>
      </c>
      <c r="I3" s="63"/>
      <c r="J3" s="62" t="s">
        <v>656</v>
      </c>
      <c r="K3" s="63"/>
    </row>
    <row r="4" spans="1:11" s="6" customFormat="1" ht="20.100000000000001" customHeight="1" x14ac:dyDescent="0.3">
      <c r="A4" s="3">
        <v>1</v>
      </c>
      <c r="B4" s="5">
        <v>22027</v>
      </c>
      <c r="C4" s="4" t="str">
        <f>VLOOKUP(B4,Vereine!A:C,3,0)</f>
        <v>TSG Germania Dossenheim</v>
      </c>
      <c r="D4" s="5">
        <v>22417</v>
      </c>
      <c r="E4" s="4" t="str">
        <f>VLOOKUP(D4,Vereine!A:C,3,0)</f>
        <v>JSG Heidelberg</v>
      </c>
      <c r="F4" s="3">
        <v>24222</v>
      </c>
      <c r="G4" s="4" t="str">
        <f>VLOOKUP(F4,Vereine!A:C,3,0)</f>
        <v>SG Edingen-Friedrichsfeld</v>
      </c>
      <c r="H4" s="3">
        <v>24215</v>
      </c>
      <c r="I4" s="20" t="s">
        <v>521</v>
      </c>
      <c r="J4" s="3">
        <v>22020</v>
      </c>
      <c r="K4" s="5" t="str">
        <f>VLOOKUP(J4,Vereine!A:C,3,0)</f>
        <v>TV Sinsheim</v>
      </c>
    </row>
    <row r="5" spans="1:11" s="6" customFormat="1" ht="20.100000000000001" customHeight="1" x14ac:dyDescent="0.3">
      <c r="A5" s="3">
        <v>2</v>
      </c>
      <c r="B5" s="5">
        <v>22029</v>
      </c>
      <c r="C5" s="4" t="str">
        <f>VLOOKUP(B5,Vereine!A:C,3,0)</f>
        <v>TV Eppelheim</v>
      </c>
      <c r="D5" s="5">
        <v>22238</v>
      </c>
      <c r="E5" s="4" t="str">
        <f>VLOOKUP(D5,Vereine!A:C,3,0)</f>
        <v>JSG St. Leon/Reilingen</v>
      </c>
      <c r="F5" s="3">
        <v>24421</v>
      </c>
      <c r="G5" s="20" t="s">
        <v>573</v>
      </c>
      <c r="H5" s="3">
        <v>24431</v>
      </c>
      <c r="I5" s="21" t="s">
        <v>625</v>
      </c>
      <c r="J5" s="3">
        <v>22420</v>
      </c>
      <c r="K5" s="20" t="s">
        <v>553</v>
      </c>
    </row>
    <row r="6" spans="1:11" s="6" customFormat="1" ht="20.100000000000001" customHeight="1" x14ac:dyDescent="0.3">
      <c r="A6" s="3">
        <v>3</v>
      </c>
      <c r="B6" s="5">
        <v>24431</v>
      </c>
      <c r="C6" s="4" t="str">
        <f>VLOOKUP(B6,Vereine!A:C,3,0)</f>
        <v>JSG Weschnitztal</v>
      </c>
      <c r="D6" s="5">
        <v>24424</v>
      </c>
      <c r="E6" s="4" t="str">
        <f>VLOOKUP(D6,Vereine!A:C,3,0)</f>
        <v>Handball Wölfe Plankstadt e.V.</v>
      </c>
      <c r="F6" s="3">
        <v>22430</v>
      </c>
      <c r="G6" s="4" t="str">
        <f>VLOOKUP(F6,Vereine!A:C,3,0)</f>
        <v>HSG Dielheim/Malschenberg</v>
      </c>
      <c r="H6" s="3">
        <v>24080</v>
      </c>
      <c r="I6" s="21" t="s">
        <v>505</v>
      </c>
      <c r="J6" s="3">
        <v>22434</v>
      </c>
      <c r="K6" s="5" t="str">
        <f>VLOOKUP(J6,Vereine!A:C,3,0)</f>
        <v>HSG Hardtwald</v>
      </c>
    </row>
    <row r="7" spans="1:11" s="6" customFormat="1" ht="20.100000000000001" customHeight="1" x14ac:dyDescent="0.3">
      <c r="A7" s="3">
        <v>4</v>
      </c>
      <c r="B7" s="8">
        <v>22420</v>
      </c>
      <c r="C7" s="4" t="str">
        <f>VLOOKUP(B7,Vereine!A:C,3,0)</f>
        <v>TSV Rot-Malsch</v>
      </c>
      <c r="D7" s="5">
        <v>24223</v>
      </c>
      <c r="E7" s="4" t="str">
        <f>VLOOKUP(D7,Vereine!A:C,3,0)</f>
        <v>TSG Seckenheim</v>
      </c>
      <c r="F7" s="3">
        <v>24313</v>
      </c>
      <c r="G7" s="4" t="str">
        <f>VLOOKUP(F7,Vereine!A:C,3,0)</f>
        <v>SKV Sandhofen</v>
      </c>
      <c r="H7" s="3">
        <v>24365</v>
      </c>
      <c r="I7" s="20" t="s">
        <v>527</v>
      </c>
      <c r="J7" s="3">
        <v>22052</v>
      </c>
      <c r="K7" s="5" t="str">
        <f>VLOOKUP(J7,Vereine!A:C,3,0)</f>
        <v>SGH Waldbrunn/Eberbach</v>
      </c>
    </row>
    <row r="8" spans="1:11" s="6" customFormat="1" ht="20.100000000000001" customHeight="1" x14ac:dyDescent="0.3">
      <c r="A8" s="3">
        <v>5</v>
      </c>
      <c r="B8" s="5">
        <v>24215</v>
      </c>
      <c r="C8" s="4" t="str">
        <f>VLOOKUP(B8,Vereine!A:C,3,0)</f>
        <v>JSG Ilvesheim/Ladenburg</v>
      </c>
      <c r="D8" s="5">
        <v>24088</v>
      </c>
      <c r="E8" s="4" t="str">
        <f>VLOOKUP(D8,Vereine!A:C,3,0)</f>
        <v>SG MTG/PSV Mannheim</v>
      </c>
      <c r="F8" s="3">
        <v>24077</v>
      </c>
      <c r="G8" s="4" t="str">
        <f>VLOOKUP(F8,Vereine!A:C,3,0)</f>
        <v>TV Schriesheim</v>
      </c>
      <c r="H8" s="3">
        <v>24223</v>
      </c>
      <c r="I8" s="20" t="s">
        <v>499</v>
      </c>
      <c r="J8" s="3">
        <v>22344</v>
      </c>
      <c r="K8" s="20" t="s">
        <v>579</v>
      </c>
    </row>
    <row r="9" spans="1:11" s="6" customFormat="1" ht="20.100000000000001" customHeight="1" x14ac:dyDescent="0.3">
      <c r="A9" s="3">
        <v>6</v>
      </c>
      <c r="B9" s="5">
        <v>24176</v>
      </c>
      <c r="C9" s="4" t="str">
        <f>VLOOKUP(B9,Vereine!A:C,3,0)</f>
        <v>SG Heddesheim</v>
      </c>
      <c r="D9" s="5">
        <v>24446</v>
      </c>
      <c r="E9" s="20" t="s">
        <v>647</v>
      </c>
      <c r="F9" s="3">
        <v>24083</v>
      </c>
      <c r="G9" s="21" t="s">
        <v>482</v>
      </c>
      <c r="H9" s="3">
        <v>24088</v>
      </c>
      <c r="I9" s="21" t="s">
        <v>496</v>
      </c>
      <c r="J9" s="3">
        <v>22205</v>
      </c>
      <c r="K9" s="5" t="str">
        <f>VLOOKUP(J9,Vereine!A:C,3,0)</f>
        <v>TSV HD-Wieblingen</v>
      </c>
    </row>
    <row r="10" spans="1:11" s="6" customFormat="1" ht="20.100000000000001" customHeight="1" x14ac:dyDescent="0.3">
      <c r="A10" s="3">
        <v>7</v>
      </c>
      <c r="B10" s="5">
        <v>24080</v>
      </c>
      <c r="C10" s="4" t="str">
        <f>VLOOKUP(B10,Vereine!A:C,3,0)</f>
        <v>TSV Amicitia 06/09 Viernheim</v>
      </c>
      <c r="D10" s="5">
        <v>22344</v>
      </c>
      <c r="E10" s="4" t="str">
        <f>VLOOKUP(D10,Vereine!A:C,3,0)</f>
        <v>SG Bammental/Neckargemünd</v>
      </c>
      <c r="F10" s="3">
        <v>22029</v>
      </c>
      <c r="G10" s="20" t="s">
        <v>493</v>
      </c>
      <c r="H10" s="3">
        <v>24073</v>
      </c>
      <c r="I10" s="5" t="str">
        <f>VLOOKUP(H10,Vereine!A:C,3,0)</f>
        <v>SV Waldhof Mannheim 07</v>
      </c>
      <c r="J10" s="3">
        <v>22362</v>
      </c>
      <c r="K10" s="5" t="str">
        <f>VLOOKUP(J10,Vereine!A:C,3,0)</f>
        <v>SG Schwarzbachtal</v>
      </c>
    </row>
    <row r="11" spans="1:11" s="6" customFormat="1" ht="20.100000000000001" customHeight="1" x14ac:dyDescent="0.3">
      <c r="A11" s="3">
        <v>8</v>
      </c>
      <c r="B11" s="5">
        <v>24083</v>
      </c>
      <c r="C11" s="4" t="str">
        <f>VLOOKUP(B11,Vereine!A:C,3,0)</f>
        <v>HG Oftersheim/Schwetzingen</v>
      </c>
      <c r="D11" s="5">
        <v>22050</v>
      </c>
      <c r="E11" s="4" t="str">
        <f>VLOOKUP(D11,Vereine!A:C,3,0)</f>
        <v>TSG Wiesloch</v>
      </c>
      <c r="F11" s="3">
        <v>24424</v>
      </c>
      <c r="G11" s="20" t="s">
        <v>623</v>
      </c>
      <c r="H11" s="3">
        <v>22027</v>
      </c>
      <c r="I11" s="21" t="s">
        <v>484</v>
      </c>
      <c r="J11" s="3">
        <v>22434</v>
      </c>
      <c r="K11" s="21" t="s">
        <v>619</v>
      </c>
    </row>
    <row r="12" spans="1:11" s="6" customFormat="1" ht="20.100000000000001" customHeight="1" x14ac:dyDescent="0.3">
      <c r="A12" s="3">
        <v>9</v>
      </c>
      <c r="B12" s="5">
        <v>24421</v>
      </c>
      <c r="C12" s="4" t="str">
        <f>VLOOKUP(B12,Vereine!A:C,3,0)</f>
        <v>HSG TSG Weinheim-TV Oberflockenbach</v>
      </c>
      <c r="D12" s="5">
        <v>24365</v>
      </c>
      <c r="E12" s="4" t="str">
        <f>VLOOKUP(D12,Vereine!A:C,3,0)</f>
        <v>SG Vogelstang/Käfertal</v>
      </c>
      <c r="F12" s="3">
        <v>24240</v>
      </c>
      <c r="G12" s="4" t="str">
        <f>VLOOKUP(F12,Vereine!A:C,3,0)</f>
        <v>JSG Hemsbach/Laudenbach</v>
      </c>
      <c r="H12" s="3">
        <v>24176</v>
      </c>
      <c r="I12" s="20" t="s">
        <v>621</v>
      </c>
      <c r="J12" s="3"/>
      <c r="K12" s="4"/>
    </row>
    <row r="13" spans="1:11" s="6" customFormat="1" ht="20.100000000000001" customHeight="1" x14ac:dyDescent="0.3">
      <c r="A13" s="3">
        <v>10</v>
      </c>
      <c r="B13" s="5">
        <v>24446</v>
      </c>
      <c r="C13" s="4" t="str">
        <f>VLOOKUP(B13,Vereine!A:C,3,0)</f>
        <v>S3L Handball</v>
      </c>
      <c r="D13" s="5">
        <v>24090</v>
      </c>
      <c r="E13" s="4" t="str">
        <f>VLOOKUP(D13,Vereine!A:C,3,0)</f>
        <v>SG Horan</v>
      </c>
      <c r="F13" s="3">
        <v>24226</v>
      </c>
      <c r="G13" s="4" t="str">
        <f>VLOOKUP(F13,Vereine!A:C,3,0)</f>
        <v>SG Brühl/Ketsch</v>
      </c>
      <c r="H13" s="3"/>
      <c r="I13" s="5"/>
      <c r="J13" s="3"/>
      <c r="K13" s="4"/>
    </row>
    <row r="14" spans="1:11" s="6" customFormat="1" ht="20.100000000000001" customHeight="1" x14ac:dyDescent="0.3">
      <c r="A14" s="3">
        <v>11</v>
      </c>
      <c r="B14" s="5"/>
      <c r="C14" s="4"/>
      <c r="D14" s="5"/>
      <c r="E14" s="4"/>
      <c r="F14" s="3"/>
      <c r="G14" s="4"/>
      <c r="H14" s="3"/>
      <c r="I14" s="5"/>
      <c r="J14" s="3"/>
      <c r="K14" s="4"/>
    </row>
    <row r="15" spans="1:11" s="6" customFormat="1" ht="20.100000000000001" customHeight="1" x14ac:dyDescent="0.3">
      <c r="A15" s="3">
        <v>12</v>
      </c>
      <c r="B15" s="5"/>
      <c r="C15" s="4"/>
      <c r="D15" s="5"/>
      <c r="E15" s="4"/>
      <c r="F15" s="3"/>
      <c r="G15" s="4"/>
      <c r="H15" s="3"/>
      <c r="I15" s="5"/>
      <c r="J15" s="3"/>
      <c r="K15" s="4"/>
    </row>
    <row r="16" spans="1:11" s="6" customFormat="1" ht="20.100000000000001" customHeight="1" x14ac:dyDescent="0.3">
      <c r="A16" s="3">
        <v>13</v>
      </c>
      <c r="B16" s="5"/>
      <c r="C16" s="4"/>
      <c r="D16" s="5"/>
      <c r="E16" s="4"/>
      <c r="F16" s="3"/>
      <c r="G16" s="4"/>
      <c r="H16" s="3"/>
      <c r="I16" s="5"/>
      <c r="J16" s="3"/>
      <c r="K16" s="4"/>
    </row>
    <row r="17" spans="1:11" s="6" customFormat="1" ht="20.100000000000001" customHeight="1" x14ac:dyDescent="0.3">
      <c r="A17" s="3">
        <v>14</v>
      </c>
      <c r="B17" s="5"/>
      <c r="C17" s="4"/>
      <c r="D17" s="5"/>
      <c r="E17" s="4"/>
      <c r="F17" s="3"/>
      <c r="G17" s="4"/>
      <c r="H17" s="3"/>
      <c r="I17" s="5"/>
      <c r="J17" s="3"/>
      <c r="K17" s="4"/>
    </row>
    <row r="18" spans="1:11" s="6" customFormat="1" ht="20.100000000000001" customHeight="1" x14ac:dyDescent="0.3">
      <c r="A18" s="3">
        <v>15</v>
      </c>
      <c r="B18" s="5"/>
      <c r="C18" s="4"/>
      <c r="D18" s="5"/>
      <c r="E18" s="4"/>
      <c r="F18" s="3"/>
      <c r="G18" s="4"/>
      <c r="H18" s="3"/>
      <c r="I18" s="5"/>
      <c r="J18" s="3"/>
      <c r="K18" s="4"/>
    </row>
    <row r="19" spans="1:11" s="6" customFormat="1" ht="20.100000000000001" customHeight="1" x14ac:dyDescent="0.3">
      <c r="A19" s="3">
        <v>16</v>
      </c>
      <c r="B19" s="5"/>
      <c r="C19" s="4"/>
      <c r="D19" s="5"/>
      <c r="E19" s="4"/>
      <c r="F19" s="3"/>
      <c r="G19" s="4"/>
      <c r="H19" s="3"/>
      <c r="I19" s="5"/>
      <c r="J19" s="3"/>
      <c r="K19" s="4"/>
    </row>
    <row r="20" spans="1:11" s="6" customFormat="1" ht="20.100000000000001" customHeight="1" x14ac:dyDescent="0.3">
      <c r="A20" s="3">
        <v>17</v>
      </c>
      <c r="B20" s="5"/>
      <c r="C20" s="4"/>
      <c r="D20" s="5"/>
      <c r="E20" s="4"/>
      <c r="F20" s="3"/>
      <c r="G20" s="4"/>
      <c r="H20" s="3"/>
      <c r="I20" s="5"/>
      <c r="J20" s="3"/>
      <c r="K20" s="4"/>
    </row>
    <row r="21" spans="1:11" s="6" customFormat="1" ht="20.100000000000001" customHeight="1" x14ac:dyDescent="0.3">
      <c r="A21" s="3">
        <v>18</v>
      </c>
      <c r="B21" s="5"/>
      <c r="C21" s="4"/>
      <c r="D21" s="5"/>
      <c r="E21" s="4"/>
      <c r="F21" s="3"/>
      <c r="G21" s="4"/>
      <c r="H21" s="3"/>
      <c r="I21" s="5"/>
      <c r="J21" s="3"/>
      <c r="K21" s="4"/>
    </row>
    <row r="22" spans="1:11" s="6" customFormat="1" ht="20.100000000000001" customHeight="1" x14ac:dyDescent="0.3">
      <c r="A22" s="3">
        <v>19</v>
      </c>
      <c r="B22" s="5"/>
      <c r="C22" s="4"/>
      <c r="D22" s="5"/>
      <c r="E22" s="4"/>
      <c r="F22" s="3"/>
      <c r="G22" s="4"/>
      <c r="H22" s="3"/>
      <c r="I22" s="5"/>
      <c r="J22" s="3"/>
      <c r="K22" s="5"/>
    </row>
    <row r="23" spans="1:11" ht="19.95" customHeight="1" x14ac:dyDescent="0.3">
      <c r="A23" s="3">
        <v>20</v>
      </c>
      <c r="B23" s="5"/>
      <c r="C23" s="4"/>
      <c r="D23" s="5"/>
      <c r="E23" s="4"/>
      <c r="F23" s="3"/>
      <c r="G23" s="4"/>
      <c r="H23" s="3"/>
      <c r="I23" s="5"/>
      <c r="J23" s="3"/>
      <c r="K23" s="5"/>
    </row>
  </sheetData>
  <mergeCells count="11">
    <mergeCell ref="J2:K2"/>
    <mergeCell ref="J3:K3"/>
    <mergeCell ref="A1:K1"/>
    <mergeCell ref="B3:C3"/>
    <mergeCell ref="D3:E3"/>
    <mergeCell ref="H3:I3"/>
    <mergeCell ref="B2:C2"/>
    <mergeCell ref="D2:E2"/>
    <mergeCell ref="H2:I2"/>
    <mergeCell ref="F3:G3"/>
    <mergeCell ref="F2:G2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FA615-12F2-4C3C-B14F-897FA54D3453}">
  <sheetPr codeName="Tabelle7">
    <tabColor rgb="FF00FF00"/>
  </sheetPr>
  <dimension ref="A1:O26"/>
  <sheetViews>
    <sheetView tabSelected="1" zoomScale="90" zoomScaleNormal="90" workbookViewId="0">
      <selection activeCell="C4" sqref="C4"/>
    </sheetView>
  </sheetViews>
  <sheetFormatPr baseColWidth="10" defaultRowHeight="14.4" x14ac:dyDescent="0.3"/>
  <cols>
    <col min="1" max="1" width="8" style="10" customWidth="1"/>
    <col min="2" max="2" width="6.44140625" style="10" customWidth="1"/>
    <col min="3" max="3" width="27.21875" style="10" bestFit="1" customWidth="1"/>
    <col min="4" max="4" width="6.44140625" style="10" customWidth="1"/>
    <col min="5" max="5" width="36.109375" style="10" bestFit="1" customWidth="1"/>
    <col min="6" max="6" width="6.44140625" style="10" customWidth="1"/>
    <col min="7" max="7" width="30.33203125" style="10" customWidth="1"/>
    <col min="8" max="8" width="6.44140625" style="10" customWidth="1"/>
    <col min="9" max="9" width="28.88671875" style="10" bestFit="1" customWidth="1"/>
    <col min="10" max="10" width="6.44140625" style="10" customWidth="1"/>
    <col min="11" max="11" width="29.6640625" style="10" bestFit="1" customWidth="1"/>
    <col min="12" max="12" width="6.44140625" style="10" customWidth="1"/>
    <col min="13" max="13" width="27.6640625" style="10" bestFit="1" customWidth="1"/>
    <col min="14" max="14" width="6.88671875" style="10" customWidth="1"/>
    <col min="15" max="15" width="41.33203125" bestFit="1" customWidth="1"/>
    <col min="17" max="17" width="36.109375" bestFit="1" customWidth="1"/>
    <col min="18" max="18" width="28.33203125" bestFit="1" customWidth="1"/>
    <col min="19" max="19" width="27.88671875" bestFit="1" customWidth="1"/>
    <col min="20" max="20" width="29.6640625" bestFit="1" customWidth="1"/>
  </cols>
  <sheetData>
    <row r="1" spans="1:15" ht="21" x14ac:dyDescent="0.3">
      <c r="A1" s="61" t="s">
        <v>459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2" customFormat="1" ht="20.100000000000001" customHeight="1" x14ac:dyDescent="0.3">
      <c r="A2" s="1"/>
      <c r="B2" s="70"/>
      <c r="C2" s="63"/>
      <c r="D2" s="70"/>
      <c r="E2" s="63"/>
      <c r="F2" s="70"/>
      <c r="G2" s="63"/>
      <c r="H2" s="70"/>
      <c r="I2" s="63"/>
      <c r="J2" s="70"/>
      <c r="K2" s="63"/>
      <c r="L2" s="59"/>
      <c r="M2" s="55"/>
      <c r="N2" s="64"/>
      <c r="O2" s="63"/>
    </row>
    <row r="3" spans="1:15" s="2" customFormat="1" ht="20.100000000000001" customHeight="1" x14ac:dyDescent="0.3">
      <c r="A3" s="1" t="s">
        <v>0</v>
      </c>
      <c r="B3" s="62" t="s">
        <v>632</v>
      </c>
      <c r="C3" s="63"/>
      <c r="D3" s="62" t="s">
        <v>676</v>
      </c>
      <c r="E3" s="63"/>
      <c r="F3" s="62" t="s">
        <v>677</v>
      </c>
      <c r="G3" s="63"/>
      <c r="H3" s="62" t="s">
        <v>678</v>
      </c>
      <c r="I3" s="63"/>
      <c r="J3" s="62" t="s">
        <v>679</v>
      </c>
      <c r="K3" s="63"/>
      <c r="L3" s="62" t="s">
        <v>680</v>
      </c>
      <c r="M3" s="63"/>
      <c r="N3" s="62" t="s">
        <v>460</v>
      </c>
      <c r="O3" s="63"/>
    </row>
    <row r="4" spans="1:15" s="6" customFormat="1" ht="20.100000000000001" customHeight="1" x14ac:dyDescent="0.3">
      <c r="A4" s="3">
        <v>1</v>
      </c>
      <c r="B4" s="3">
        <v>24083</v>
      </c>
      <c r="C4" s="4" t="str">
        <f>VLOOKUP(B4,Vereine!A:C,3,0)</f>
        <v>HG Oftersheim/Schwetzingen</v>
      </c>
      <c r="D4" s="3">
        <v>24240</v>
      </c>
      <c r="E4" s="4" t="str">
        <f>VLOOKUP(D4,Vereine!A:C,3,0)</f>
        <v>JSG Hemsbach/Laudenbach</v>
      </c>
      <c r="F4" s="3">
        <v>24083</v>
      </c>
      <c r="G4" s="21" t="s">
        <v>482</v>
      </c>
      <c r="H4" s="3">
        <v>22417</v>
      </c>
      <c r="I4" s="4" t="str">
        <f>VLOOKUP(H4,Vereine!A:C,3,0)</f>
        <v>JSG Heidelberg</v>
      </c>
      <c r="J4" s="3">
        <v>22417</v>
      </c>
      <c r="K4" s="21" t="s">
        <v>525</v>
      </c>
      <c r="L4" s="3">
        <v>22238</v>
      </c>
      <c r="M4" s="4" t="str">
        <f>VLOOKUP(L4,Vereine!A:C,3,0)</f>
        <v>JSG St. Leon/Reilingen</v>
      </c>
      <c r="N4" s="3">
        <v>22430</v>
      </c>
      <c r="O4" s="20" t="s">
        <v>598</v>
      </c>
    </row>
    <row r="5" spans="1:15" s="6" customFormat="1" ht="20.100000000000001" customHeight="1" x14ac:dyDescent="0.3">
      <c r="A5" s="3">
        <v>2</v>
      </c>
      <c r="B5" s="3">
        <v>24080</v>
      </c>
      <c r="C5" s="4" t="str">
        <f>VLOOKUP(B5,Vereine!A:C,3,0)</f>
        <v>TSV Amicitia 06/09 Viernheim</v>
      </c>
      <c r="D5" s="3">
        <v>24421</v>
      </c>
      <c r="E5" s="4" t="str">
        <f>VLOOKUP(D5,Vereine!A:C,3,0)</f>
        <v>HSG TSG Weinheim-TV Oberflockenbach</v>
      </c>
      <c r="F5" s="3">
        <v>22045</v>
      </c>
      <c r="G5" s="4" t="str">
        <f>VLOOKUP(F5,Vereine!A:C,3,0)</f>
        <v>SG Nußloch</v>
      </c>
      <c r="H5" s="3">
        <v>24431</v>
      </c>
      <c r="I5" s="21" t="s">
        <v>625</v>
      </c>
      <c r="J5" s="3">
        <v>22027</v>
      </c>
      <c r="K5" s="21" t="s">
        <v>484</v>
      </c>
      <c r="L5" s="3">
        <v>22020</v>
      </c>
      <c r="M5" s="4" t="str">
        <f>VLOOKUP(L5,Vereine!A:C,3,0)</f>
        <v>TV Sinsheim</v>
      </c>
      <c r="N5" s="3">
        <v>24223</v>
      </c>
      <c r="O5" s="20" t="s">
        <v>581</v>
      </c>
    </row>
    <row r="6" spans="1:15" s="6" customFormat="1" ht="20.100000000000001" customHeight="1" x14ac:dyDescent="0.3">
      <c r="A6" s="3">
        <v>3</v>
      </c>
      <c r="B6" s="3">
        <v>22430</v>
      </c>
      <c r="C6" s="4" t="str">
        <f>VLOOKUP(B6,Vereine!A:C,3,0)</f>
        <v>HSG Dielheim/Malschenberg</v>
      </c>
      <c r="D6" s="3">
        <v>24431</v>
      </c>
      <c r="E6" s="4" t="str">
        <f>VLOOKUP(D6,Vereine!A:C,3,0)</f>
        <v>JSG Weschnitztal</v>
      </c>
      <c r="F6" s="3">
        <v>22029</v>
      </c>
      <c r="G6" s="4" t="str">
        <f>VLOOKUP(F6,Vereine!A:C,3,0)</f>
        <v>TV Eppelheim</v>
      </c>
      <c r="H6" s="3">
        <v>24080</v>
      </c>
      <c r="I6" s="21" t="s">
        <v>505</v>
      </c>
      <c r="J6" s="3">
        <v>24424</v>
      </c>
      <c r="K6" s="21" t="s">
        <v>623</v>
      </c>
      <c r="L6" s="3">
        <v>22021</v>
      </c>
      <c r="M6" s="4" t="str">
        <f>VLOOKUP(L6,Vereine!A:C,3,0)</f>
        <v>TSV Phönix Steinsfurt</v>
      </c>
      <c r="N6" s="3">
        <v>22038</v>
      </c>
      <c r="O6" s="20" t="s">
        <v>637</v>
      </c>
    </row>
    <row r="7" spans="1:15" s="6" customFormat="1" ht="20.100000000000001" customHeight="1" x14ac:dyDescent="0.3">
      <c r="A7" s="3">
        <v>4</v>
      </c>
      <c r="B7" s="3">
        <v>24176</v>
      </c>
      <c r="C7" s="4" t="str">
        <f>VLOOKUP(B7,Vereine!A:C,3,0)</f>
        <v>SG Heddesheim</v>
      </c>
      <c r="D7" s="3">
        <v>24365</v>
      </c>
      <c r="E7" s="4" t="str">
        <f>VLOOKUP(D7,Vereine!A:C,3,0)</f>
        <v>SG Vogelstang/Käfertal</v>
      </c>
      <c r="F7" s="3">
        <v>22420</v>
      </c>
      <c r="G7" s="4" t="str">
        <f>VLOOKUP(F7,Vereine!A:C,3,0)</f>
        <v>TSV Rot-Malsch</v>
      </c>
      <c r="H7" s="3">
        <v>24313</v>
      </c>
      <c r="I7" s="4" t="str">
        <f>VLOOKUP(H7,Vereine!A:C,3,0)</f>
        <v>SKV Sandhofen</v>
      </c>
      <c r="J7" s="7">
        <v>24446</v>
      </c>
      <c r="K7" s="20" t="s">
        <v>647</v>
      </c>
      <c r="L7" s="3">
        <v>22420</v>
      </c>
      <c r="M7" s="20" t="s">
        <v>553</v>
      </c>
      <c r="N7" s="3">
        <v>24090</v>
      </c>
      <c r="O7" s="20" t="s">
        <v>638</v>
      </c>
    </row>
    <row r="8" spans="1:15" s="6" customFormat="1" ht="20.100000000000001" customHeight="1" x14ac:dyDescent="0.3">
      <c r="A8" s="3">
        <v>5</v>
      </c>
      <c r="B8" s="7">
        <v>24446</v>
      </c>
      <c r="C8" s="4" t="str">
        <f>VLOOKUP(B8,Vereine!A:C,3,0)</f>
        <v>S3L Handball</v>
      </c>
      <c r="D8" s="3">
        <v>24215</v>
      </c>
      <c r="E8" s="4" t="str">
        <f>VLOOKUP(D8,Vereine!A:C,3,0)</f>
        <v>JSG Ilvesheim/Ladenburg</v>
      </c>
      <c r="F8" s="3">
        <v>22344</v>
      </c>
      <c r="G8" s="4" t="str">
        <f>VLOOKUP(F8,Vereine!A:C,3,0)</f>
        <v>SG Bammental/Neckargemünd</v>
      </c>
      <c r="H8" s="3">
        <v>24176</v>
      </c>
      <c r="I8" s="21" t="s">
        <v>621</v>
      </c>
      <c r="J8" s="3">
        <v>22434</v>
      </c>
      <c r="K8" s="21" t="s">
        <v>619</v>
      </c>
      <c r="L8" s="3">
        <v>22362</v>
      </c>
      <c r="M8" s="4" t="str">
        <f>VLOOKUP(L8,Vereine!A:C,3,0)</f>
        <v>SG Schwarzbachtal</v>
      </c>
      <c r="N8" s="3">
        <v>24421</v>
      </c>
      <c r="O8" s="20" t="s">
        <v>573</v>
      </c>
    </row>
    <row r="9" spans="1:15" s="6" customFormat="1" ht="20.100000000000001" customHeight="1" x14ac:dyDescent="0.3">
      <c r="A9" s="3">
        <v>6</v>
      </c>
      <c r="B9" s="3">
        <v>24077</v>
      </c>
      <c r="C9" s="4" t="str">
        <f>VLOOKUP(B9,Vereine!A:C,3,0)</f>
        <v>TV Schriesheim</v>
      </c>
      <c r="D9" s="3">
        <v>24424</v>
      </c>
      <c r="E9" s="4" t="str">
        <f>VLOOKUP(D9,Vereine!A:C,3,0)</f>
        <v>Handball Wölfe Plankstadt e.V.</v>
      </c>
      <c r="F9" s="3">
        <v>24090</v>
      </c>
      <c r="G9" s="4" t="str">
        <f>VLOOKUP(F9,Vereine!A:C,3,0)</f>
        <v>SG Horan</v>
      </c>
      <c r="H9" s="3">
        <v>24215</v>
      </c>
      <c r="I9" s="21" t="s">
        <v>521</v>
      </c>
      <c r="J9" s="3">
        <v>24226</v>
      </c>
      <c r="K9" s="20" t="s">
        <v>523</v>
      </c>
      <c r="L9" s="3">
        <v>22430</v>
      </c>
      <c r="M9" s="21" t="s">
        <v>599</v>
      </c>
      <c r="N9" s="3">
        <v>24073</v>
      </c>
      <c r="O9" s="5" t="s">
        <v>258</v>
      </c>
    </row>
    <row r="10" spans="1:15" s="6" customFormat="1" ht="20.100000000000001" customHeight="1" x14ac:dyDescent="0.3">
      <c r="A10" s="3">
        <v>7</v>
      </c>
      <c r="B10" s="3"/>
      <c r="C10" s="4"/>
      <c r="D10" s="3">
        <v>24223</v>
      </c>
      <c r="E10" s="4" t="str">
        <f>VLOOKUP(D10,Vereine!A:C,3,0)</f>
        <v>TSG Seckenheim</v>
      </c>
      <c r="F10" s="3">
        <v>24226</v>
      </c>
      <c r="G10" s="4" t="str">
        <f>VLOOKUP(F10,Vereine!A:C,3,0)</f>
        <v>SG Brühl/Ketsch</v>
      </c>
      <c r="H10" s="3">
        <v>24240</v>
      </c>
      <c r="I10" s="21" t="s">
        <v>667</v>
      </c>
      <c r="J10" s="3">
        <v>22051</v>
      </c>
      <c r="K10" s="4" t="str">
        <f>VLOOKUP(J10,Vereine!A:C,3,0)</f>
        <v>SC Wilhelmsfeld</v>
      </c>
      <c r="L10" s="3">
        <v>22052</v>
      </c>
      <c r="M10" s="4" t="str">
        <f>VLOOKUP(L10,Vereine!A:C,3,0)</f>
        <v>SGH Waldbrunn/Eberbach</v>
      </c>
      <c r="N10" s="7">
        <v>24446</v>
      </c>
      <c r="O10" s="20" t="s">
        <v>648</v>
      </c>
    </row>
    <row r="11" spans="1:15" s="6" customFormat="1" ht="20.100000000000001" customHeight="1" x14ac:dyDescent="0.3">
      <c r="A11" s="3">
        <v>8</v>
      </c>
      <c r="B11" s="3"/>
      <c r="C11" s="4"/>
      <c r="D11" s="3">
        <v>24222</v>
      </c>
      <c r="E11" s="4" t="str">
        <f>VLOOKUP(D11,Vereine!A:C,3,0)</f>
        <v>SG Edingen-Friedrichsfeld</v>
      </c>
      <c r="F11" s="3">
        <v>22434</v>
      </c>
      <c r="G11" s="4" t="str">
        <f>VLOOKUP(F11,Vereine!A:C,3,0)</f>
        <v>HSG Hardtwald</v>
      </c>
      <c r="H11" s="3">
        <v>24223</v>
      </c>
      <c r="I11" s="21" t="s">
        <v>499</v>
      </c>
      <c r="J11" s="3">
        <v>22050</v>
      </c>
      <c r="K11" s="21" t="s">
        <v>485</v>
      </c>
      <c r="L11" s="3"/>
      <c r="M11" s="4"/>
      <c r="N11" s="3">
        <v>22029</v>
      </c>
      <c r="O11" s="20" t="s">
        <v>493</v>
      </c>
    </row>
    <row r="12" spans="1:15" s="6" customFormat="1" ht="20.100000000000001" customHeight="1" x14ac:dyDescent="0.3">
      <c r="A12" s="3">
        <v>9</v>
      </c>
      <c r="B12" s="3"/>
      <c r="C12" s="4"/>
      <c r="D12" s="3">
        <v>22205</v>
      </c>
      <c r="E12" s="4" t="str">
        <f>VLOOKUP(D12,Vereine!A:C,3,0)</f>
        <v>TSV HD-Wieblingen</v>
      </c>
      <c r="F12" s="3">
        <v>22050</v>
      </c>
      <c r="G12" s="4" t="str">
        <f>VLOOKUP(F12,Vereine!A:C,3,0)</f>
        <v>TSG Wiesloch</v>
      </c>
      <c r="H12" s="3"/>
      <c r="I12" s="4"/>
      <c r="J12" s="3"/>
      <c r="K12" s="4"/>
      <c r="L12" s="3"/>
      <c r="M12" s="4"/>
      <c r="N12" s="3">
        <v>24088</v>
      </c>
      <c r="O12" s="5" t="s">
        <v>283</v>
      </c>
    </row>
    <row r="13" spans="1:15" s="6" customFormat="1" ht="20.100000000000001" customHeight="1" x14ac:dyDescent="0.3">
      <c r="A13" s="3">
        <v>10</v>
      </c>
      <c r="B13" s="3"/>
      <c r="C13" s="4"/>
      <c r="D13" s="3">
        <v>22027</v>
      </c>
      <c r="E13" s="4" t="str">
        <f>VLOOKUP(D13,Vereine!A:C,3,0)</f>
        <v>TSG Germania Dossenheim</v>
      </c>
      <c r="F13" s="3">
        <v>22038</v>
      </c>
      <c r="G13" s="4" t="str">
        <f>VLOOKUP(F13,Vereine!A:C,3,0)</f>
        <v>KuSG Leimen</v>
      </c>
      <c r="H13" s="3"/>
      <c r="I13" s="4"/>
      <c r="J13" s="3"/>
      <c r="K13" s="4"/>
      <c r="L13" s="3"/>
      <c r="M13" s="4"/>
      <c r="N13" s="3">
        <v>22051</v>
      </c>
      <c r="O13" s="20" t="s">
        <v>644</v>
      </c>
    </row>
    <row r="14" spans="1:15" s="6" customFormat="1" ht="20.100000000000001" customHeight="1" x14ac:dyDescent="0.3">
      <c r="A14" s="3">
        <v>11</v>
      </c>
      <c r="B14" s="3"/>
      <c r="C14" s="4"/>
      <c r="D14" s="3"/>
      <c r="E14" s="4"/>
      <c r="F14" s="3"/>
      <c r="G14" s="4"/>
      <c r="H14" s="3"/>
      <c r="I14" s="4"/>
      <c r="J14" s="3"/>
      <c r="K14" s="4"/>
      <c r="L14" s="3"/>
      <c r="M14" s="4"/>
      <c r="N14" s="3">
        <v>24260</v>
      </c>
      <c r="O14" s="5" t="str">
        <f>VLOOKUP(N14,Vereine!A:C,3,0)</f>
        <v>HC MA-Neckarau</v>
      </c>
    </row>
    <row r="15" spans="1:15" s="6" customFormat="1" ht="20.100000000000001" customHeight="1" x14ac:dyDescent="0.3">
      <c r="A15" s="3">
        <v>12</v>
      </c>
      <c r="B15" s="3"/>
      <c r="C15" s="4"/>
      <c r="D15" s="3"/>
      <c r="E15" s="4"/>
      <c r="F15" s="3"/>
      <c r="G15" s="4"/>
      <c r="H15" s="3"/>
      <c r="I15" s="4"/>
      <c r="J15" s="3"/>
      <c r="K15" s="4"/>
      <c r="L15" s="3"/>
      <c r="M15" s="4"/>
      <c r="N15" s="3">
        <v>24077</v>
      </c>
      <c r="O15" s="20" t="s">
        <v>488</v>
      </c>
    </row>
    <row r="16" spans="1:15" s="6" customFormat="1" ht="20.100000000000001" customHeight="1" x14ac:dyDescent="0.3">
      <c r="A16" s="3">
        <v>13</v>
      </c>
      <c r="B16" s="3"/>
      <c r="C16" s="4"/>
      <c r="D16" s="3"/>
      <c r="E16" s="4"/>
      <c r="F16" s="3"/>
      <c r="G16" s="4"/>
      <c r="H16" s="3"/>
      <c r="I16" s="4"/>
      <c r="J16" s="3"/>
      <c r="K16" s="4"/>
      <c r="L16" s="3"/>
      <c r="M16" s="4"/>
      <c r="N16" s="3">
        <v>22362</v>
      </c>
      <c r="O16" s="20" t="s">
        <v>575</v>
      </c>
    </row>
    <row r="17" spans="1:15" s="6" customFormat="1" ht="20.100000000000001" customHeight="1" x14ac:dyDescent="0.3">
      <c r="A17" s="3">
        <v>14</v>
      </c>
      <c r="B17" s="3"/>
      <c r="C17" s="4"/>
      <c r="D17" s="3"/>
      <c r="E17" s="4"/>
      <c r="F17" s="3"/>
      <c r="G17" s="4"/>
      <c r="H17" s="3"/>
      <c r="I17" s="4"/>
      <c r="J17" s="3"/>
      <c r="K17" s="4"/>
      <c r="L17" s="3"/>
      <c r="M17" s="4"/>
      <c r="N17" s="3">
        <v>22044</v>
      </c>
      <c r="O17" s="5" t="str">
        <f>VLOOKUP(N17,Vereine!A:C,3,0)</f>
        <v>TB Neckarsteinach</v>
      </c>
    </row>
    <row r="18" spans="1:15" s="6" customFormat="1" ht="20.100000000000001" customHeight="1" x14ac:dyDescent="0.3">
      <c r="A18" s="3">
        <v>15</v>
      </c>
      <c r="B18" s="3"/>
      <c r="C18" s="4"/>
      <c r="D18" s="3"/>
      <c r="E18" s="4"/>
      <c r="F18" s="3"/>
      <c r="G18" s="4"/>
      <c r="H18" s="3"/>
      <c r="I18" s="4"/>
      <c r="J18" s="3"/>
      <c r="K18" s="4"/>
      <c r="L18" s="3"/>
      <c r="M18" s="4"/>
      <c r="N18" s="3"/>
      <c r="O18" s="5"/>
    </row>
    <row r="19" spans="1:15" s="6" customFormat="1" ht="20.100000000000001" customHeight="1" x14ac:dyDescent="0.3">
      <c r="A19" s="3">
        <v>16</v>
      </c>
      <c r="B19" s="3"/>
      <c r="C19" s="4"/>
      <c r="D19" s="3"/>
      <c r="E19" s="4"/>
      <c r="F19" s="3"/>
      <c r="G19" s="4"/>
      <c r="H19" s="3"/>
      <c r="I19" s="4"/>
      <c r="J19" s="3"/>
      <c r="K19" s="4"/>
      <c r="L19" s="3"/>
      <c r="M19" s="4"/>
      <c r="N19" s="3"/>
      <c r="O19" s="5"/>
    </row>
    <row r="20" spans="1:15" s="6" customFormat="1" ht="20.100000000000001" customHeight="1" x14ac:dyDescent="0.3">
      <c r="A20" s="3">
        <v>17</v>
      </c>
      <c r="B20" s="3"/>
      <c r="C20" s="4"/>
      <c r="D20" s="3"/>
      <c r="E20" s="4"/>
      <c r="F20" s="3"/>
      <c r="G20" s="4"/>
      <c r="H20" s="3"/>
      <c r="I20" s="4"/>
      <c r="J20" s="3"/>
      <c r="K20" s="4"/>
      <c r="L20" s="3"/>
      <c r="M20" s="4"/>
      <c r="N20" s="3"/>
      <c r="O20" s="5"/>
    </row>
    <row r="21" spans="1:15" s="6" customFormat="1" ht="20.100000000000001" customHeight="1" x14ac:dyDescent="0.3">
      <c r="A21" s="3">
        <v>18</v>
      </c>
      <c r="B21" s="3"/>
      <c r="C21" s="4"/>
      <c r="D21" s="3"/>
      <c r="E21" s="4"/>
      <c r="F21" s="3"/>
      <c r="G21" s="4"/>
      <c r="H21" s="3"/>
      <c r="I21" s="4"/>
      <c r="J21" s="3"/>
      <c r="K21" s="4"/>
      <c r="L21" s="3"/>
      <c r="M21" s="4"/>
      <c r="N21" s="3"/>
      <c r="O21" s="5"/>
    </row>
    <row r="22" spans="1:15" s="6" customFormat="1" ht="20.100000000000001" customHeight="1" x14ac:dyDescent="0.3">
      <c r="A22" s="3">
        <v>19</v>
      </c>
      <c r="B22" s="3"/>
      <c r="C22" s="4"/>
      <c r="D22" s="3"/>
      <c r="E22" s="4"/>
      <c r="F22" s="3"/>
      <c r="G22" s="4"/>
      <c r="H22" s="3"/>
      <c r="I22" s="4"/>
      <c r="J22" s="3"/>
      <c r="K22" s="4"/>
      <c r="L22" s="3"/>
      <c r="M22" s="4"/>
      <c r="N22" s="3"/>
      <c r="O22" s="5"/>
    </row>
    <row r="23" spans="1:15" s="6" customFormat="1" ht="20.100000000000001" customHeight="1" x14ac:dyDescent="0.3">
      <c r="A23" s="3">
        <v>20</v>
      </c>
      <c r="B23" s="3"/>
      <c r="C23" s="4"/>
      <c r="D23" s="3"/>
      <c r="E23" s="4"/>
      <c r="F23" s="3"/>
      <c r="G23" s="4"/>
      <c r="H23" s="3"/>
      <c r="I23" s="4"/>
      <c r="J23" s="3"/>
      <c r="K23" s="4"/>
      <c r="L23" s="3"/>
      <c r="M23" s="4"/>
      <c r="N23" s="7"/>
      <c r="O23" s="5"/>
    </row>
    <row r="24" spans="1:15" s="6" customFormat="1" ht="20.100000000000001" customHeight="1" x14ac:dyDescent="0.3">
      <c r="A24" s="3">
        <v>21</v>
      </c>
      <c r="B24" s="3"/>
      <c r="C24" s="4"/>
      <c r="D24" s="3"/>
      <c r="E24" s="4"/>
      <c r="F24" s="3"/>
      <c r="G24" s="4"/>
      <c r="H24" s="3"/>
      <c r="I24" s="4"/>
      <c r="J24" s="3"/>
      <c r="K24" s="4"/>
      <c r="L24" s="3"/>
      <c r="M24" s="4"/>
      <c r="N24" s="7"/>
      <c r="O24" s="5"/>
    </row>
    <row r="25" spans="1:15" s="6" customFormat="1" ht="20.100000000000001" customHeight="1" x14ac:dyDescent="0.3">
      <c r="A25" s="3">
        <v>22</v>
      </c>
      <c r="B25" s="3"/>
      <c r="C25" s="4"/>
      <c r="D25" s="3"/>
      <c r="E25" s="4"/>
      <c r="F25" s="3"/>
      <c r="G25" s="4"/>
      <c r="H25" s="3"/>
      <c r="I25" s="4"/>
      <c r="J25" s="3"/>
      <c r="K25" s="4"/>
      <c r="L25" s="3"/>
      <c r="M25" s="4"/>
      <c r="N25" s="7"/>
      <c r="O25" s="5"/>
    </row>
    <row r="26" spans="1:15" s="6" customFormat="1" ht="20.100000000000001" customHeight="1" x14ac:dyDescent="0.3">
      <c r="A26" s="3">
        <v>23</v>
      </c>
      <c r="B26" s="3"/>
      <c r="C26" s="4"/>
      <c r="D26" s="3"/>
      <c r="E26" s="4"/>
      <c r="F26" s="3"/>
      <c r="G26" s="4"/>
      <c r="H26" s="3"/>
      <c r="I26" s="4"/>
      <c r="J26" s="3"/>
      <c r="K26" s="4"/>
      <c r="L26" s="3"/>
      <c r="M26" s="4"/>
      <c r="N26" s="7"/>
      <c r="O26" s="5"/>
    </row>
  </sheetData>
  <autoFilter ref="A3:O21" xr:uid="{22CFA615-12F2-4C3C-B14F-897FA54D3453}">
    <filterColumn colId="1" showButton="0"/>
    <filterColumn colId="13" showButton="0"/>
  </autoFilter>
  <mergeCells count="14">
    <mergeCell ref="J3:K3"/>
    <mergeCell ref="L3:M3"/>
    <mergeCell ref="A1:O1"/>
    <mergeCell ref="B2:C2"/>
    <mergeCell ref="H2:I2"/>
    <mergeCell ref="N2:O2"/>
    <mergeCell ref="B3:C3"/>
    <mergeCell ref="H3:I3"/>
    <mergeCell ref="N3:O3"/>
    <mergeCell ref="D2:E2"/>
    <mergeCell ref="D3:E3"/>
    <mergeCell ref="F2:G2"/>
    <mergeCell ref="F3:G3"/>
    <mergeCell ref="J2:K2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CBA1-731D-4BE2-8AA7-23784FBDD2F0}">
  <sheetPr codeName="Tabelle8">
    <tabColor rgb="FF00FF00"/>
  </sheetPr>
  <dimension ref="A1:K23"/>
  <sheetViews>
    <sheetView zoomScale="90" zoomScaleNormal="90" workbookViewId="0">
      <selection activeCell="G17" sqref="G17"/>
    </sheetView>
  </sheetViews>
  <sheetFormatPr baseColWidth="10" defaultRowHeight="14.4" x14ac:dyDescent="0.3"/>
  <cols>
    <col min="1" max="2" width="8" style="10" customWidth="1"/>
    <col min="3" max="3" width="19.88671875" style="10" customWidth="1"/>
    <col min="4" max="4" width="7.109375" customWidth="1"/>
    <col min="5" max="5" width="19.5546875" customWidth="1"/>
    <col min="6" max="6" width="7.33203125" customWidth="1"/>
    <col min="7" max="7" width="36.33203125" bestFit="1" customWidth="1"/>
    <col min="8" max="8" width="7.33203125" customWidth="1"/>
    <col min="9" max="9" width="40.88671875" bestFit="1" customWidth="1"/>
    <col min="11" max="11" width="38.88671875" bestFit="1" customWidth="1"/>
    <col min="12" max="12" width="13.88671875" bestFit="1" customWidth="1"/>
    <col min="15" max="15" width="14.88671875" bestFit="1" customWidth="1"/>
  </cols>
  <sheetData>
    <row r="1" spans="1:11" ht="21" x14ac:dyDescent="0.3">
      <c r="A1" s="75" t="s">
        <v>461</v>
      </c>
      <c r="B1" s="75"/>
      <c r="C1" s="75"/>
      <c r="D1" s="75"/>
      <c r="E1" s="75"/>
      <c r="F1" s="75"/>
      <c r="G1" s="75"/>
      <c r="H1" s="75"/>
      <c r="I1" s="75"/>
    </row>
    <row r="2" spans="1:11" ht="19.5" customHeight="1" x14ac:dyDescent="0.3">
      <c r="A2" s="11"/>
      <c r="B2" s="76"/>
      <c r="C2" s="74"/>
      <c r="D2" s="76"/>
      <c r="E2" s="74"/>
      <c r="F2" s="76"/>
      <c r="G2" s="74"/>
      <c r="H2" s="76"/>
      <c r="I2" s="74"/>
    </row>
    <row r="3" spans="1:11" s="2" customFormat="1" ht="20.100000000000001" customHeight="1" x14ac:dyDescent="0.3">
      <c r="A3" s="11" t="s">
        <v>0</v>
      </c>
      <c r="B3" s="74" t="s">
        <v>452</v>
      </c>
      <c r="C3" s="74"/>
      <c r="D3" s="74" t="s">
        <v>639</v>
      </c>
      <c r="E3" s="74"/>
      <c r="F3" s="74" t="s">
        <v>635</v>
      </c>
      <c r="G3" s="74"/>
      <c r="H3" s="74" t="s">
        <v>518</v>
      </c>
      <c r="I3" s="74"/>
      <c r="J3" s="6"/>
      <c r="K3" s="6"/>
    </row>
    <row r="4" spans="1:11" ht="20.100000000000001" customHeight="1" x14ac:dyDescent="0.3">
      <c r="A4" s="7">
        <v>1</v>
      </c>
      <c r="B4" s="7"/>
      <c r="C4" s="4"/>
      <c r="D4" s="47"/>
      <c r="E4" s="46"/>
      <c r="F4" s="3">
        <v>23122</v>
      </c>
      <c r="G4" s="4" t="str">
        <f>VLOOKUP(F4,Vereine!A:C,3,0)</f>
        <v>TSV Rintheim</v>
      </c>
      <c r="H4" s="5">
        <v>209</v>
      </c>
      <c r="I4" s="4" t="str">
        <f>VLOOKUP(H4,Vereine!A:C,3,0)</f>
        <v>JSG Taubertal</v>
      </c>
      <c r="J4" s="6"/>
      <c r="K4" s="6"/>
    </row>
    <row r="5" spans="1:11" ht="20.100000000000001" customHeight="1" x14ac:dyDescent="0.3">
      <c r="A5" s="7">
        <v>2</v>
      </c>
      <c r="B5" s="7"/>
      <c r="C5" s="4"/>
      <c r="D5" s="47"/>
      <c r="E5" s="46"/>
      <c r="F5" s="5">
        <v>22417</v>
      </c>
      <c r="G5" s="4" t="str">
        <f>VLOOKUP(F5,Vereine!A:C,3,0)</f>
        <v>JSG Heidelberg</v>
      </c>
      <c r="H5" s="5">
        <v>22217</v>
      </c>
      <c r="I5" s="4" t="str">
        <f>VLOOKUP(H5,Vereine!A:C,3,0)</f>
        <v>SG Walldorf Astoria 1902 Frauen</v>
      </c>
      <c r="J5" s="6"/>
      <c r="K5" s="6"/>
    </row>
    <row r="6" spans="1:11" ht="20.100000000000001" customHeight="1" x14ac:dyDescent="0.3">
      <c r="A6" s="7">
        <v>3</v>
      </c>
      <c r="B6" s="7"/>
      <c r="C6" s="4"/>
      <c r="D6" s="13"/>
      <c r="E6" s="4"/>
      <c r="F6" s="5">
        <v>22020</v>
      </c>
      <c r="G6" s="4" t="str">
        <f>VLOOKUP(F6,Vereine!A:C,3,0)</f>
        <v>TV Sinsheim</v>
      </c>
      <c r="H6" s="5">
        <v>24421</v>
      </c>
      <c r="I6" s="4" t="str">
        <f>VLOOKUP(H6,Vereine!A:C,3,0)</f>
        <v>HSG TSG Weinheim-TV Oberflockenbach</v>
      </c>
      <c r="J6" s="6"/>
      <c r="K6" s="44"/>
    </row>
    <row r="7" spans="1:11" ht="20.100000000000001" customHeight="1" x14ac:dyDescent="0.3">
      <c r="A7" s="7">
        <v>4</v>
      </c>
      <c r="B7" s="7"/>
      <c r="C7" s="4"/>
      <c r="D7" s="13"/>
      <c r="E7" s="4"/>
      <c r="F7" s="5">
        <v>22420</v>
      </c>
      <c r="G7" s="4" t="str">
        <f>VLOOKUP(F7,Vereine!A:C,3,0)</f>
        <v>TSV Rot-Malsch</v>
      </c>
      <c r="H7" s="5">
        <v>24437</v>
      </c>
      <c r="I7" s="4" t="str">
        <f>VLOOKUP(H7,Vereine!A:C,3,0)</f>
        <v>JSG Mannheim</v>
      </c>
      <c r="J7" s="6"/>
      <c r="K7" s="44"/>
    </row>
    <row r="8" spans="1:11" ht="20.100000000000001" customHeight="1" x14ac:dyDescent="0.3">
      <c r="A8" s="7">
        <v>5</v>
      </c>
      <c r="B8" s="7"/>
      <c r="C8" s="4"/>
      <c r="D8" s="13"/>
      <c r="E8" s="4"/>
      <c r="F8" s="5">
        <v>24063</v>
      </c>
      <c r="G8" s="4" t="str">
        <f>VLOOKUP(F8,Vereine!A:C,3,0)</f>
        <v>TSG Ketsch</v>
      </c>
      <c r="H8" s="5">
        <v>22025</v>
      </c>
      <c r="I8" s="4" t="str">
        <f>VLOOKUP(H8,Vereine!A:C,3,0)</f>
        <v>TV Bammental</v>
      </c>
      <c r="J8" s="6"/>
      <c r="K8" s="44"/>
    </row>
    <row r="9" spans="1:11" ht="20.100000000000001" customHeight="1" x14ac:dyDescent="0.3">
      <c r="A9" s="7">
        <v>6</v>
      </c>
      <c r="B9" s="7"/>
      <c r="C9" s="4"/>
      <c r="D9" s="13"/>
      <c r="E9" s="4"/>
      <c r="F9" s="5">
        <v>22362</v>
      </c>
      <c r="G9" s="4" t="str">
        <f>VLOOKUP(F9,Vereine!A:C,3,0)</f>
        <v>SG Schwarzbachtal</v>
      </c>
      <c r="H9" s="5">
        <v>24260</v>
      </c>
      <c r="I9" s="4" t="str">
        <f>VLOOKUP(H9,Vereine!A:C,3,0)</f>
        <v>HC MA-Neckarau</v>
      </c>
      <c r="J9" s="6"/>
      <c r="K9" s="44"/>
    </row>
    <row r="10" spans="1:11" ht="20.100000000000001" customHeight="1" x14ac:dyDescent="0.3">
      <c r="A10" s="7">
        <v>7</v>
      </c>
      <c r="B10" s="7"/>
      <c r="C10" s="4"/>
      <c r="D10" s="13"/>
      <c r="E10" s="4"/>
      <c r="F10" s="5">
        <v>24055</v>
      </c>
      <c r="G10" s="4" t="str">
        <f>VLOOKUP(F10,Vereine!A:C,3,0)</f>
        <v>TSV Birkenau</v>
      </c>
      <c r="H10" s="5">
        <v>22021</v>
      </c>
      <c r="I10" s="4" t="str">
        <f>VLOOKUP(H10,Vereine!A:C,3,0)</f>
        <v>TSV Phönix Steinsfurt</v>
      </c>
      <c r="J10" s="6"/>
      <c r="K10" s="45"/>
    </row>
    <row r="11" spans="1:11" ht="20.100000000000001" customHeight="1" x14ac:dyDescent="0.3">
      <c r="A11" s="7">
        <v>8</v>
      </c>
      <c r="B11" s="7"/>
      <c r="C11" s="4"/>
      <c r="D11" s="13"/>
      <c r="E11" s="4"/>
      <c r="F11" s="5">
        <v>25202</v>
      </c>
      <c r="G11" s="4" t="str">
        <f>VLOOKUP(F11,Vereine!A:C,3,0)</f>
        <v>TB Pforzheim</v>
      </c>
      <c r="H11" s="5">
        <v>24215</v>
      </c>
      <c r="I11" s="4" t="str">
        <f>VLOOKUP(H11,Vereine!A:C,3,0)</f>
        <v>JSG Ilvesheim/Ladenburg</v>
      </c>
      <c r="J11" s="6"/>
      <c r="K11" s="6"/>
    </row>
    <row r="12" spans="1:11" ht="20.100000000000001" customHeight="1" x14ac:dyDescent="0.3">
      <c r="A12" s="7">
        <v>9</v>
      </c>
      <c r="B12" s="7"/>
      <c r="C12" s="4"/>
      <c r="D12" s="13"/>
      <c r="E12" s="4"/>
      <c r="F12" s="5">
        <v>23389</v>
      </c>
      <c r="G12" s="4" t="str">
        <f>VLOOKUP(F12,Vereine!A:C,3,0)</f>
        <v>ASG Eggenstein-Leopoldshafen</v>
      </c>
      <c r="H12" s="5">
        <v>24077</v>
      </c>
      <c r="I12" s="4" t="str">
        <f>VLOOKUP(H12,Vereine!A:C,3,0)</f>
        <v>TV Schriesheim</v>
      </c>
      <c r="J12" s="6"/>
      <c r="K12" s="6"/>
    </row>
    <row r="13" spans="1:11" ht="20.100000000000001" customHeight="1" x14ac:dyDescent="0.3">
      <c r="A13" s="7">
        <v>10</v>
      </c>
      <c r="B13" s="7"/>
      <c r="C13" s="4"/>
      <c r="D13" s="13"/>
      <c r="E13" s="4"/>
      <c r="F13" s="5">
        <v>25145</v>
      </c>
      <c r="G13" s="4" t="str">
        <f>VLOOKUP(F13,Vereine!A:C,3,0)</f>
        <v>TG 88 Pforzheim</v>
      </c>
      <c r="H13" s="5">
        <v>27011</v>
      </c>
      <c r="I13" s="4" t="str">
        <f>VLOOKUP(H13,Vereine!A:C,3,0)</f>
        <v>TV Mosbach</v>
      </c>
      <c r="J13" s="6"/>
      <c r="K13" s="6"/>
    </row>
    <row r="14" spans="1:11" ht="20.100000000000001" customHeight="1" x14ac:dyDescent="0.3">
      <c r="A14" s="7">
        <v>11</v>
      </c>
      <c r="B14" s="7"/>
      <c r="C14" s="4"/>
      <c r="D14" s="5"/>
      <c r="E14" s="4"/>
      <c r="F14" s="5"/>
      <c r="G14" s="4"/>
      <c r="H14" s="5">
        <v>24083</v>
      </c>
      <c r="I14" s="4" t="str">
        <f>VLOOKUP(H14,Vereine!A:C,3,0)</f>
        <v>HG Oftersheim/Schwetzingen</v>
      </c>
      <c r="J14" s="6"/>
      <c r="K14" s="6"/>
    </row>
    <row r="15" spans="1:11" ht="20.100000000000001" customHeight="1" x14ac:dyDescent="0.3">
      <c r="A15" s="7">
        <v>12</v>
      </c>
      <c r="B15" s="7"/>
      <c r="C15" s="7"/>
      <c r="D15" s="5"/>
      <c r="E15" s="4"/>
      <c r="F15" s="5"/>
      <c r="G15" s="4"/>
      <c r="H15" s="5"/>
      <c r="I15" s="4"/>
      <c r="K15" s="6"/>
    </row>
    <row r="16" spans="1:11" ht="20.100000000000001" customHeight="1" x14ac:dyDescent="0.3">
      <c r="A16" s="7"/>
      <c r="B16" s="7"/>
      <c r="C16" s="7"/>
      <c r="D16" s="5"/>
      <c r="E16" s="4"/>
      <c r="F16" s="5"/>
      <c r="G16" s="4"/>
      <c r="H16" s="5">
        <v>23277</v>
      </c>
      <c r="I16" s="4" t="str">
        <f>VLOOKUP(H16,Vereine!A:C,3,0)</f>
        <v>HSG Walzbachtal</v>
      </c>
      <c r="K16" s="6"/>
    </row>
    <row r="17" spans="1:11" ht="20.100000000000001" customHeight="1" x14ac:dyDescent="0.3">
      <c r="A17" s="7"/>
      <c r="B17" s="7"/>
      <c r="C17" s="7"/>
      <c r="D17" s="5"/>
      <c r="E17" s="4"/>
      <c r="F17" s="5"/>
      <c r="G17" s="4"/>
      <c r="H17" s="5">
        <v>21102</v>
      </c>
      <c r="I17" s="4" t="str">
        <f>VLOOKUP(H17,Vereine!A:C,3,0)</f>
        <v>Rhein-Neckar Löwen</v>
      </c>
      <c r="K17" s="6"/>
    </row>
    <row r="18" spans="1:11" ht="20.100000000000001" customHeight="1" x14ac:dyDescent="0.3">
      <c r="A18" s="7"/>
      <c r="B18" s="7"/>
      <c r="C18" s="7"/>
      <c r="D18" s="5"/>
      <c r="E18" s="4"/>
      <c r="F18" s="5"/>
      <c r="G18" s="4"/>
      <c r="H18" s="5">
        <v>21111</v>
      </c>
      <c r="I18" s="4" t="str">
        <f>VLOOKUP(H18,Vereine!A:C,3,0)</f>
        <v>TSV Graben-Neudorf</v>
      </c>
      <c r="K18" s="6"/>
    </row>
    <row r="19" spans="1:11" ht="20.100000000000001" customHeight="1" x14ac:dyDescent="0.3">
      <c r="A19" s="7"/>
      <c r="B19" s="7"/>
      <c r="C19" s="7"/>
      <c r="D19" s="5"/>
      <c r="E19" s="4"/>
      <c r="F19" s="5"/>
      <c r="G19" s="4"/>
      <c r="H19" s="5">
        <v>23119</v>
      </c>
      <c r="I19" s="4" t="str">
        <f>VLOOKUP(H19,Vereine!A:C,3,0)</f>
        <v>TV Knielingen</v>
      </c>
      <c r="K19" s="6"/>
    </row>
    <row r="20" spans="1:11" ht="20.100000000000001" customHeight="1" x14ac:dyDescent="0.3">
      <c r="A20" s="7"/>
      <c r="B20" s="7"/>
      <c r="C20" s="7"/>
      <c r="D20" s="5"/>
      <c r="E20" s="4"/>
      <c r="F20" s="5"/>
      <c r="G20" s="4"/>
      <c r="H20" s="5">
        <v>21440</v>
      </c>
      <c r="I20" s="4" t="str">
        <f>VLOOKUP(H20,Vereine!A:C,3,0)</f>
        <v>SG Neuthard/Büchenau</v>
      </c>
      <c r="K20" s="6"/>
    </row>
    <row r="21" spans="1:11" x14ac:dyDescent="0.3">
      <c r="K21" s="6"/>
    </row>
    <row r="23" spans="1:11" x14ac:dyDescent="0.3">
      <c r="G23" s="37"/>
    </row>
  </sheetData>
  <mergeCells count="9">
    <mergeCell ref="B3:C3"/>
    <mergeCell ref="D3:E3"/>
    <mergeCell ref="F3:G3"/>
    <mergeCell ref="H3:I3"/>
    <mergeCell ref="A1:I1"/>
    <mergeCell ref="B2:C2"/>
    <mergeCell ref="D2:E2"/>
    <mergeCell ref="F2:G2"/>
    <mergeCell ref="H2:I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42A70-522C-42ED-845E-EFEC0379145F}">
  <sheetPr codeName="Tabelle9">
    <tabColor rgb="FF00FF00"/>
  </sheetPr>
  <dimension ref="A1:K17"/>
  <sheetViews>
    <sheetView zoomScale="90" zoomScaleNormal="90" workbookViewId="0">
      <selection sqref="A1:K1"/>
    </sheetView>
  </sheetViews>
  <sheetFormatPr baseColWidth="10" defaultRowHeight="14.4" x14ac:dyDescent="0.3"/>
  <cols>
    <col min="1" max="2" width="8" style="10" customWidth="1"/>
    <col min="3" max="3" width="21.6640625" style="10" customWidth="1"/>
    <col min="4" max="4" width="8" style="10" customWidth="1"/>
    <col min="5" max="5" width="28.5546875" style="10" customWidth="1"/>
    <col min="6" max="6" width="7.109375" style="49" customWidth="1"/>
    <col min="7" max="7" width="36.33203125" bestFit="1" customWidth="1"/>
    <col min="8" max="8" width="7.33203125" style="10" customWidth="1"/>
    <col min="9" max="9" width="36.33203125" bestFit="1" customWidth="1"/>
    <col min="10" max="10" width="7.33203125" style="10" customWidth="1"/>
    <col min="11" max="11" width="41.5546875" bestFit="1" customWidth="1"/>
  </cols>
  <sheetData>
    <row r="1" spans="1:11" ht="21" x14ac:dyDescent="0.3">
      <c r="A1" s="75" t="s">
        <v>463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9.5" customHeight="1" x14ac:dyDescent="0.3">
      <c r="A2" s="11"/>
      <c r="B2" s="76"/>
      <c r="C2" s="74"/>
      <c r="D2" s="76"/>
      <c r="E2" s="74"/>
      <c r="F2" s="76"/>
      <c r="G2" s="74"/>
      <c r="H2" s="76"/>
      <c r="I2" s="74"/>
      <c r="J2" s="76"/>
      <c r="K2" s="74"/>
    </row>
    <row r="3" spans="1:11" s="2" customFormat="1" ht="20.100000000000001" customHeight="1" x14ac:dyDescent="0.3">
      <c r="A3" s="11" t="s">
        <v>0</v>
      </c>
      <c r="B3" s="74" t="s">
        <v>452</v>
      </c>
      <c r="C3" s="74"/>
      <c r="D3" s="74" t="s">
        <v>639</v>
      </c>
      <c r="E3" s="74"/>
      <c r="F3" s="74" t="s">
        <v>635</v>
      </c>
      <c r="G3" s="74"/>
      <c r="H3" s="74" t="s">
        <v>518</v>
      </c>
      <c r="I3" s="74"/>
      <c r="J3" s="74" t="s">
        <v>632</v>
      </c>
      <c r="K3" s="74"/>
    </row>
    <row r="4" spans="1:11" ht="20.100000000000001" customHeight="1" x14ac:dyDescent="0.3">
      <c r="A4" s="7">
        <v>1</v>
      </c>
      <c r="B4" s="7"/>
      <c r="C4" s="7"/>
      <c r="D4" s="3"/>
      <c r="E4" s="4"/>
      <c r="F4" s="3">
        <v>24242</v>
      </c>
      <c r="G4" s="4" t="str">
        <f>VLOOKUP(F4,Vereine!A:C,3,0)</f>
        <v>HC Mannheim-Vogelstang</v>
      </c>
      <c r="H4" s="3">
        <v>24077</v>
      </c>
      <c r="I4" s="21" t="s">
        <v>488</v>
      </c>
      <c r="J4" s="3">
        <v>22238</v>
      </c>
      <c r="K4" s="4" t="str">
        <f>VLOOKUP(J4,Vereine!A:C,3,0)</f>
        <v>JSG St. Leon/Reilingen</v>
      </c>
    </row>
    <row r="5" spans="1:11" ht="20.100000000000001" customHeight="1" x14ac:dyDescent="0.3">
      <c r="A5" s="7">
        <v>2</v>
      </c>
      <c r="B5" s="7"/>
      <c r="C5" s="7"/>
      <c r="D5" s="3"/>
      <c r="E5" s="4"/>
      <c r="F5" s="3">
        <v>23122</v>
      </c>
      <c r="G5" s="4" t="str">
        <f>VLOOKUP(F5,Vereine!A:C,3,0)</f>
        <v>TSV Rintheim</v>
      </c>
      <c r="H5" s="3">
        <v>24421</v>
      </c>
      <c r="I5" s="4" t="str">
        <f>VLOOKUP(H5,Vereine!A:C,3,0)</f>
        <v>HSG TSG Weinheim-TV Oberflockenbach</v>
      </c>
      <c r="J5" s="3">
        <v>22420</v>
      </c>
      <c r="K5" s="4" t="str">
        <f>VLOOKUP(J5,Vereine!A:C,3,0)</f>
        <v>TSV Rot-Malsch</v>
      </c>
    </row>
    <row r="6" spans="1:11" ht="20.100000000000001" customHeight="1" x14ac:dyDescent="0.3">
      <c r="A6" s="7">
        <v>3</v>
      </c>
      <c r="B6" s="7"/>
      <c r="C6" s="7"/>
      <c r="D6" s="3"/>
      <c r="E6" s="4"/>
      <c r="F6" s="3">
        <v>22417</v>
      </c>
      <c r="G6" s="4" t="str">
        <f>VLOOKUP(F6,Vereine!A:C,3,0)</f>
        <v>JSG Heidelberg</v>
      </c>
      <c r="H6" s="3">
        <v>24215</v>
      </c>
      <c r="I6" s="4" t="str">
        <f>VLOOKUP(H6,Vereine!A:C,3,0)</f>
        <v>JSG Ilvesheim/Ladenburg</v>
      </c>
      <c r="J6" s="3">
        <v>22045</v>
      </c>
      <c r="K6" s="4" t="str">
        <f>VLOOKUP(J6,Vereine!A:C,3,0)</f>
        <v>SG Nußloch</v>
      </c>
    </row>
    <row r="7" spans="1:11" ht="20.100000000000001" customHeight="1" x14ac:dyDescent="0.3">
      <c r="A7" s="7">
        <v>4</v>
      </c>
      <c r="B7" s="7"/>
      <c r="C7" s="7"/>
      <c r="D7" s="3"/>
      <c r="E7" s="4"/>
      <c r="F7" s="3">
        <v>24063</v>
      </c>
      <c r="G7" s="4" t="str">
        <f>VLOOKUP(F7,Vereine!A:C,3,0)</f>
        <v>TSG Ketsch</v>
      </c>
      <c r="H7" s="3">
        <v>24246</v>
      </c>
      <c r="I7" s="4" t="str">
        <f>VLOOKUP(H7,Vereine!A:C,3,0)</f>
        <v>HSG Bergstraße</v>
      </c>
      <c r="J7" s="3">
        <v>22038</v>
      </c>
      <c r="K7" s="4" t="str">
        <f>VLOOKUP(J7,Vereine!A:C,3,0)</f>
        <v>KuSG Leimen</v>
      </c>
    </row>
    <row r="8" spans="1:11" ht="20.100000000000001" customHeight="1" x14ac:dyDescent="0.3">
      <c r="A8" s="7">
        <v>5</v>
      </c>
      <c r="B8" s="7"/>
      <c r="C8" s="7"/>
      <c r="D8" s="3"/>
      <c r="E8" s="4"/>
      <c r="F8" s="3">
        <v>24077</v>
      </c>
      <c r="G8" s="4" t="str">
        <f>VLOOKUP(F8,Vereine!A:C,3,0)</f>
        <v>TV Schriesheim</v>
      </c>
      <c r="H8" s="3">
        <v>22027</v>
      </c>
      <c r="I8" s="4" t="str">
        <f>VLOOKUP(H8,Vereine!A:C,3,0)</f>
        <v>TSG Germania Dossenheim</v>
      </c>
      <c r="J8" s="3">
        <v>24176</v>
      </c>
      <c r="K8" s="4" t="str">
        <f>VLOOKUP(J8,Vereine!A:C,3,0)</f>
        <v>SG Heddesheim</v>
      </c>
    </row>
    <row r="9" spans="1:11" ht="20.100000000000001" customHeight="1" x14ac:dyDescent="0.3">
      <c r="A9" s="7">
        <v>6</v>
      </c>
      <c r="B9" s="7"/>
      <c r="C9" s="7"/>
      <c r="D9" s="3"/>
      <c r="E9" s="4"/>
      <c r="F9" s="3">
        <v>22020</v>
      </c>
      <c r="G9" s="4" t="str">
        <f>VLOOKUP(F9,Vereine!A:C,3,0)</f>
        <v>TV Sinsheim</v>
      </c>
      <c r="H9" s="3">
        <v>27011</v>
      </c>
      <c r="I9" s="4" t="str">
        <f>VLOOKUP(H9,Vereine!A:C,3,0)</f>
        <v>TV Mosbach</v>
      </c>
      <c r="J9" s="3">
        <v>24260</v>
      </c>
      <c r="K9" s="4" t="str">
        <f>VLOOKUP(J9,Vereine!A:C,3,0)</f>
        <v>HC MA-Neckarau</v>
      </c>
    </row>
    <row r="10" spans="1:11" ht="20.100000000000001" customHeight="1" x14ac:dyDescent="0.3">
      <c r="A10" s="7">
        <v>7</v>
      </c>
      <c r="B10" s="7"/>
      <c r="C10" s="7"/>
      <c r="D10" s="3"/>
      <c r="E10" s="4"/>
      <c r="F10" s="3">
        <v>24083</v>
      </c>
      <c r="G10" s="4" t="str">
        <f>VLOOKUP(F10,Vereine!A:C,3,0)</f>
        <v>HG Oftersheim/Schwetzingen</v>
      </c>
      <c r="H10" s="3">
        <v>22433</v>
      </c>
      <c r="I10" s="4" t="str">
        <f>VLOOKUP(H10,Vereine!A:C,3,0)</f>
        <v>ASG WaSa</v>
      </c>
      <c r="J10" s="3">
        <v>24424</v>
      </c>
      <c r="K10" s="4" t="str">
        <f>VLOOKUP(J10,Vereine!A:C,3,0)</f>
        <v>Handball Wölfe Plankstadt e.V.</v>
      </c>
    </row>
    <row r="11" spans="1:11" ht="20.100000000000001" customHeight="1" x14ac:dyDescent="0.3">
      <c r="A11" s="7">
        <v>8</v>
      </c>
      <c r="B11" s="7"/>
      <c r="C11" s="7"/>
      <c r="D11" s="3"/>
      <c r="E11" s="4"/>
      <c r="F11" s="3">
        <v>23389</v>
      </c>
      <c r="G11" s="4" t="str">
        <f>VLOOKUP(F11,Vereine!A:C,3,0)</f>
        <v>ASG Eggenstein-Leopoldshafen</v>
      </c>
      <c r="H11" s="3">
        <v>22430</v>
      </c>
      <c r="I11" s="4" t="str">
        <f>VLOOKUP(H11,Vereine!A:C,3,0)</f>
        <v>HSG Dielheim/Malschenberg</v>
      </c>
      <c r="J11" s="3"/>
      <c r="K11" s="4"/>
    </row>
    <row r="12" spans="1:11" ht="20.100000000000001" customHeight="1" x14ac:dyDescent="0.3">
      <c r="A12" s="7">
        <v>9</v>
      </c>
      <c r="B12" s="7"/>
      <c r="C12" s="7"/>
      <c r="D12" s="3"/>
      <c r="E12" s="4"/>
      <c r="F12" s="3">
        <v>25145</v>
      </c>
      <c r="G12" s="4" t="str">
        <f>VLOOKUP(F12,Vereine!A:C,3,0)</f>
        <v>TG 88 Pforzheim</v>
      </c>
      <c r="H12" s="3"/>
      <c r="I12" s="4"/>
      <c r="J12" s="3"/>
      <c r="K12" s="4"/>
    </row>
    <row r="13" spans="1:11" ht="20.100000000000001" customHeight="1" x14ac:dyDescent="0.3">
      <c r="A13" s="7">
        <v>10</v>
      </c>
      <c r="B13" s="7"/>
      <c r="C13" s="7"/>
      <c r="D13" s="3"/>
      <c r="E13" s="4"/>
      <c r="F13" s="3">
        <v>22362</v>
      </c>
      <c r="G13" s="4" t="str">
        <f>VLOOKUP(F13,Vereine!A:C,3,0)</f>
        <v>SG Schwarzbachtal</v>
      </c>
      <c r="H13" s="3"/>
      <c r="I13" s="4"/>
      <c r="J13" s="3"/>
      <c r="K13" s="4"/>
    </row>
    <row r="14" spans="1:11" ht="20.100000000000001" customHeight="1" x14ac:dyDescent="0.3">
      <c r="A14" s="7">
        <v>11</v>
      </c>
      <c r="B14" s="7"/>
      <c r="C14" s="7"/>
      <c r="D14" s="3"/>
      <c r="E14" s="3"/>
      <c r="F14" s="3"/>
      <c r="G14" s="4"/>
      <c r="H14" s="3"/>
      <c r="I14" s="4"/>
      <c r="J14" s="3"/>
      <c r="K14" s="4"/>
    </row>
    <row r="15" spans="1:11" ht="20.100000000000001" customHeight="1" x14ac:dyDescent="0.3">
      <c r="A15" s="7">
        <v>12</v>
      </c>
      <c r="B15" s="7"/>
      <c r="C15" s="7"/>
      <c r="D15" s="3"/>
      <c r="E15" s="3"/>
      <c r="F15" s="3"/>
      <c r="G15" s="4"/>
      <c r="H15" s="3"/>
      <c r="I15" s="4"/>
      <c r="J15" s="3"/>
      <c r="K15" s="5"/>
    </row>
    <row r="16" spans="1:11" ht="20.100000000000001" customHeight="1" x14ac:dyDescent="0.3">
      <c r="A16" s="7">
        <v>13</v>
      </c>
      <c r="B16" s="7"/>
      <c r="C16" s="7"/>
      <c r="D16" s="3"/>
      <c r="E16" s="3"/>
      <c r="F16" s="3"/>
      <c r="G16" s="4"/>
      <c r="H16" s="3"/>
      <c r="I16" s="4"/>
      <c r="J16" s="3"/>
      <c r="K16" s="5"/>
    </row>
    <row r="17" spans="1:11" ht="20.100000000000001" customHeight="1" x14ac:dyDescent="0.3">
      <c r="A17" s="7">
        <v>14</v>
      </c>
      <c r="B17" s="7"/>
      <c r="C17" s="7"/>
      <c r="D17" s="3"/>
      <c r="E17" s="3"/>
      <c r="F17" s="3"/>
      <c r="G17" s="4"/>
      <c r="H17" s="3"/>
      <c r="I17" s="4"/>
      <c r="J17" s="3"/>
      <c r="K17" s="4"/>
    </row>
  </sheetData>
  <mergeCells count="11">
    <mergeCell ref="A1:K1"/>
    <mergeCell ref="D2:E2"/>
    <mergeCell ref="F2:G2"/>
    <mergeCell ref="H2:I2"/>
    <mergeCell ref="J2:K2"/>
    <mergeCell ref="B2:C2"/>
    <mergeCell ref="D3:E3"/>
    <mergeCell ref="F3:G3"/>
    <mergeCell ref="H3:I3"/>
    <mergeCell ref="J3:K3"/>
    <mergeCell ref="B3:C3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Männer</vt:lpstr>
      <vt:lpstr>Frauen</vt:lpstr>
      <vt:lpstr>mA</vt:lpstr>
      <vt:lpstr>mB</vt:lpstr>
      <vt:lpstr>mC</vt:lpstr>
      <vt:lpstr>mD</vt:lpstr>
      <vt:lpstr>mE</vt:lpstr>
      <vt:lpstr>wA</vt:lpstr>
      <vt:lpstr>wB</vt:lpstr>
      <vt:lpstr>wC</vt:lpstr>
      <vt:lpstr>wD</vt:lpstr>
      <vt:lpstr>wE</vt:lpstr>
      <vt:lpstr>Minis</vt:lpstr>
      <vt:lpstr>N-O-T Jugend</vt:lpstr>
      <vt:lpstr>Heilbronn-Franken</vt:lpstr>
      <vt:lpstr>Ausrichter Quali</vt:lpstr>
      <vt:lpstr>Vereine</vt:lpstr>
      <vt:lpstr>Nummern</vt:lpstr>
      <vt:lpstr>neue SGs</vt:lpstr>
      <vt:lpstr>Quali-Ausrichter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</dc:creator>
  <cp:lastModifiedBy>Bezirk RNT - Spieltechnik</cp:lastModifiedBy>
  <dcterms:created xsi:type="dcterms:W3CDTF">2021-05-01T07:54:02Z</dcterms:created>
  <dcterms:modified xsi:type="dcterms:W3CDTF">2024-07-01T11:50:15Z</dcterms:modified>
</cp:coreProperties>
</file>