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F:\Karo\Handball\Bezirk RNT\Saison 2024-2025\Quali\"/>
    </mc:Choice>
  </mc:AlternateContent>
  <xr:revisionPtr revIDLastSave="0" documentId="13_ncr:1_{AE08A644-3A9D-48E7-BDFC-C82EDB1C90AB}" xr6:coauthVersionLast="47" xr6:coauthVersionMax="47" xr10:uidLastSave="{00000000-0000-0000-0000-000000000000}"/>
  <bookViews>
    <workbookView xWindow="-108" yWindow="-108" windowWidth="23256" windowHeight="12456" xr2:uid="{9A19AD6C-C898-4FCD-89D9-D016E0CF3FDF}"/>
  </bookViews>
  <sheets>
    <sheet name="mC OL" sheetId="3" r:id="rId1"/>
    <sheet name="wC OL" sheetId="1" r:id="rId2"/>
    <sheet name="mC RNT" sheetId="5" r:id="rId3"/>
    <sheet name="mD RNT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1" i="5" l="1"/>
  <c r="I30" i="5"/>
  <c r="I22" i="3" l="1"/>
  <c r="I21" i="3"/>
  <c r="I4" i="3"/>
  <c r="I3" i="3"/>
  <c r="I11" i="1" l="1"/>
  <c r="H11" i="1"/>
  <c r="I10" i="1"/>
  <c r="H10" i="1"/>
  <c r="J9" i="1"/>
  <c r="I9" i="1"/>
  <c r="H9" i="1"/>
  <c r="J4" i="1"/>
  <c r="J5" i="1"/>
  <c r="J3" i="1"/>
  <c r="I5" i="1"/>
  <c r="H5" i="1"/>
  <c r="I4" i="1"/>
  <c r="H4" i="1"/>
  <c r="I3" i="1"/>
  <c r="H3" i="1"/>
  <c r="J11" i="1" l="1"/>
  <c r="J10" i="1"/>
</calcChain>
</file>

<file path=xl/sharedStrings.xml><?xml version="1.0" encoding="utf-8"?>
<sst xmlns="http://schemas.openxmlformats.org/spreadsheetml/2006/main" count="215" uniqueCount="87">
  <si>
    <t>wJC-QOL-A</t>
  </si>
  <si>
    <t>HSG Dielheim/Malschenberg</t>
  </si>
  <si>
    <t>SG Heddesheim</t>
  </si>
  <si>
    <t>HSG Walzbachtal</t>
  </si>
  <si>
    <t>TG 88 Pforzheim</t>
  </si>
  <si>
    <t>WSG Ispringen/Pforzheim</t>
  </si>
  <si>
    <t>PP</t>
  </si>
  <si>
    <t>MP</t>
  </si>
  <si>
    <t>PT</t>
  </si>
  <si>
    <t>MT</t>
  </si>
  <si>
    <t>TD</t>
  </si>
  <si>
    <t>HSG Ettlingen</t>
  </si>
  <si>
    <t>TSV Rintheim</t>
  </si>
  <si>
    <t>HC Mannheim-Vogelstang</t>
  </si>
  <si>
    <t>TSG Wiesloch</t>
  </si>
  <si>
    <t>wJC-QOL-B</t>
  </si>
  <si>
    <t>SG Eggenstein-Leopoldshafen</t>
  </si>
  <si>
    <t>Turnerschaft Durlach</t>
  </si>
  <si>
    <t>Rhein-Neckar Löwen</t>
  </si>
  <si>
    <t>TSG Ketsch</t>
  </si>
  <si>
    <t>LL-Quali</t>
  </si>
  <si>
    <t>SG Pforzheim/Eutingen</t>
  </si>
  <si>
    <t>JSG Heidelberg</t>
  </si>
  <si>
    <t>TSV Rot-Malsch</t>
  </si>
  <si>
    <t>SG Nußloch</t>
  </si>
  <si>
    <t>Gesamt-TD</t>
  </si>
  <si>
    <t>OL</t>
  </si>
  <si>
    <t>Nachquali</t>
  </si>
  <si>
    <t>wJC-QOL-C</t>
  </si>
  <si>
    <t>mJC-QOL-A</t>
  </si>
  <si>
    <t>mJC-QOL-B</t>
  </si>
  <si>
    <t>mJC-QOL-C</t>
  </si>
  <si>
    <t>TV Forst</t>
  </si>
  <si>
    <t>SG Brühl/Ketsch</t>
  </si>
  <si>
    <t>HG Oftersheim/Schwetzingen</t>
  </si>
  <si>
    <t>Handball Wölfe Plankstadt e.V.</t>
  </si>
  <si>
    <t>SG Stutensee-Weingarten</t>
  </si>
  <si>
    <t>mJC-QOL-D</t>
  </si>
  <si>
    <t>S3L Handball</t>
  </si>
  <si>
    <t>TV Schriesheim</t>
  </si>
  <si>
    <t>Ausrichter</t>
  </si>
  <si>
    <t>RNTmD-Q-A</t>
  </si>
  <si>
    <t>HSG TSG Weinheim-TV Oberflockenbach</t>
  </si>
  <si>
    <t>JSG Hemsbach/Laudenbach</t>
  </si>
  <si>
    <t>SG Bammental/Neckargemünd</t>
  </si>
  <si>
    <t>HG Oftersheim/Schwetzingen 2</t>
  </si>
  <si>
    <t>TSV Amicitia 06/09 Viernheim</t>
  </si>
  <si>
    <t>TSG Seckenheim</t>
  </si>
  <si>
    <t>TSG Germania Dossenheim 2</t>
  </si>
  <si>
    <t>JSG Ilvesheim/Ladenburg</t>
  </si>
  <si>
    <t>JSG St. Leon/Reilingen</t>
  </si>
  <si>
    <t>SG MTG/PSV Mannheim</t>
  </si>
  <si>
    <t>RNTmD-Q-B</t>
  </si>
  <si>
    <t>RNTmD-Q-C</t>
  </si>
  <si>
    <t>RNTmD-Q-D</t>
  </si>
  <si>
    <t>JSG Weschnitztal</t>
  </si>
  <si>
    <t>SG Vogelstang/Käfertal</t>
  </si>
  <si>
    <t>SG Schwarzbachtal</t>
  </si>
  <si>
    <t>RNTmD-Q-E</t>
  </si>
  <si>
    <t>TSG Germania Dossenheim</t>
  </si>
  <si>
    <t>TV Eppelheim</t>
  </si>
  <si>
    <t>SG Horan</t>
  </si>
  <si>
    <t>S3L Handball 2</t>
  </si>
  <si>
    <t>LL</t>
  </si>
  <si>
    <t>BzOL</t>
  </si>
  <si>
    <t>BzL-Quali</t>
  </si>
  <si>
    <t>mJC-NQOL-D</t>
  </si>
  <si>
    <t>LL RNT</t>
  </si>
  <si>
    <t>Handball Wölfe Plankstadt e.V. 2</t>
  </si>
  <si>
    <t>RNTmC-Q-A</t>
  </si>
  <si>
    <t>TV Mosbach</t>
  </si>
  <si>
    <t>ASG HoRAN/St.Leon/Reilingen</t>
  </si>
  <si>
    <t>HSG Dielheim/Malschenberg 2</t>
  </si>
  <si>
    <t>ASG Sinsheim/Steinsfurt</t>
  </si>
  <si>
    <t>RNTmC-Q-B</t>
  </si>
  <si>
    <t>SG Vogelstang/Käfertal/Sandhofen</t>
  </si>
  <si>
    <t>RNTmC-Q-C</t>
  </si>
  <si>
    <t>HSG Hardtwald</t>
  </si>
  <si>
    <t>ASG HoRAN/St.Leon/Reilingen 2</t>
  </si>
  <si>
    <t>KuSG Leimen</t>
  </si>
  <si>
    <t>RNTmC-Q-D</t>
  </si>
  <si>
    <t>SG Edingen/Friedrichsfeld/Seckenheim</t>
  </si>
  <si>
    <t>JSG Heidelberg 2</t>
  </si>
  <si>
    <t>S3L Handball 3</t>
  </si>
  <si>
    <t>RNTmC-Q-E</t>
  </si>
  <si>
    <t>BzL</t>
  </si>
  <si>
    <t>gehen in den Bezirk Heilbronn-Franken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</si>
</sst>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Aptos Narrow"/>
      <family val="2"/>
      <scheme val="minor"/>
    </font>
    <font>
      <sz val="11"/>
      <color rgb="FFFF0000"/>
      <name val="Aptos Narrow"/>
      <family val="2"/>
      <scheme val="minor"/>
    </font>
    <font>
      <sz val="11"/>
      <color rgb="FFFFC000"/>
      <name val="Aptos Narrow"/>
      <family val="2"/>
      <scheme val="minor"/>
    </font>
    <font>
      <sz val="11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 applyAlignment="1">
      <alignment horizontal="left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Fill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160020</xdr:colOff>
      <xdr:row>2</xdr:row>
      <xdr:rowOff>179944</xdr:rowOff>
    </xdr:from>
    <xdr:to>
      <xdr:col>16</xdr:col>
      <xdr:colOff>655879</xdr:colOff>
      <xdr:row>12</xdr:row>
      <xdr:rowOff>76373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EB07DF19-8FF5-46B2-BC6F-0CB4E81718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56220" y="545704"/>
          <a:ext cx="5570779" cy="172522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281940</xdr:colOff>
      <xdr:row>3</xdr:row>
      <xdr:rowOff>58024</xdr:rowOff>
    </xdr:from>
    <xdr:to>
      <xdr:col>17</xdr:col>
      <xdr:colOff>305359</xdr:colOff>
      <xdr:row>12</xdr:row>
      <xdr:rowOff>137333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B351A931-6680-91E5-1EFF-F8AC5DC410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52460" y="606664"/>
          <a:ext cx="5570779" cy="172522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365760</xdr:colOff>
      <xdr:row>15</xdr:row>
      <xdr:rowOff>83820</xdr:rowOff>
    </xdr:from>
    <xdr:to>
      <xdr:col>13</xdr:col>
      <xdr:colOff>236779</xdr:colOff>
      <xdr:row>24</xdr:row>
      <xdr:rowOff>163129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335B1821-FEB4-4C75-A59F-AE08D523E4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61660" y="2827020"/>
          <a:ext cx="5570779" cy="17252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19DDCE-D8BF-4AA5-AD98-F1E082039196}">
  <dimension ref="A1:K28"/>
  <sheetViews>
    <sheetView tabSelected="1" zoomScale="90" zoomScaleNormal="90" workbookViewId="0"/>
  </sheetViews>
  <sheetFormatPr baseColWidth="10" defaultRowHeight="14.4" x14ac:dyDescent="0.3"/>
  <cols>
    <col min="2" max="2" width="8.5546875" style="1" customWidth="1"/>
    <col min="3" max="3" width="27.5546875" customWidth="1"/>
    <col min="6" max="6" width="21.6640625" bestFit="1" customWidth="1"/>
    <col min="7" max="10" width="7.44140625" style="1" customWidth="1"/>
    <col min="11" max="11" width="8.77734375" style="1" customWidth="1"/>
  </cols>
  <sheetData>
    <row r="1" spans="1:9" x14ac:dyDescent="0.3">
      <c r="G1" s="3" t="s">
        <v>25</v>
      </c>
    </row>
    <row r="2" spans="1:9" x14ac:dyDescent="0.3">
      <c r="A2" t="s">
        <v>29</v>
      </c>
      <c r="B2" s="1">
        <v>1</v>
      </c>
      <c r="C2" t="s">
        <v>21</v>
      </c>
      <c r="D2" t="s">
        <v>26</v>
      </c>
      <c r="G2" s="1" t="s">
        <v>8</v>
      </c>
      <c r="H2" s="1" t="s">
        <v>9</v>
      </c>
    </row>
    <row r="3" spans="1:9" x14ac:dyDescent="0.3">
      <c r="B3" s="1">
        <v>2</v>
      </c>
      <c r="C3" t="s">
        <v>22</v>
      </c>
      <c r="D3" t="s">
        <v>26</v>
      </c>
      <c r="F3" t="s">
        <v>23</v>
      </c>
      <c r="G3" s="1">
        <v>27</v>
      </c>
      <c r="H3" s="1">
        <v>46</v>
      </c>
      <c r="I3" s="1">
        <f>+G3-H3</f>
        <v>-19</v>
      </c>
    </row>
    <row r="4" spans="1:9" x14ac:dyDescent="0.3">
      <c r="B4" s="1">
        <v>3</v>
      </c>
      <c r="C4" s="4" t="s">
        <v>24</v>
      </c>
      <c r="D4" s="4" t="s">
        <v>27</v>
      </c>
      <c r="F4" t="s">
        <v>24</v>
      </c>
      <c r="G4" s="1">
        <v>40</v>
      </c>
      <c r="H4" s="1">
        <v>55</v>
      </c>
      <c r="I4" s="1">
        <f>+G4-H4</f>
        <v>-15</v>
      </c>
    </row>
    <row r="5" spans="1:9" x14ac:dyDescent="0.3">
      <c r="B5" s="1">
        <v>4</v>
      </c>
      <c r="C5" s="2" t="s">
        <v>23</v>
      </c>
      <c r="D5" s="2" t="s">
        <v>20</v>
      </c>
    </row>
    <row r="8" spans="1:9" x14ac:dyDescent="0.3">
      <c r="A8" t="s">
        <v>30</v>
      </c>
      <c r="B8" s="1">
        <v>1</v>
      </c>
      <c r="C8" t="s">
        <v>32</v>
      </c>
      <c r="D8" t="s">
        <v>26</v>
      </c>
    </row>
    <row r="9" spans="1:9" x14ac:dyDescent="0.3">
      <c r="B9" s="1">
        <v>2</v>
      </c>
      <c r="C9" t="s">
        <v>18</v>
      </c>
      <c r="D9" t="s">
        <v>26</v>
      </c>
    </row>
    <row r="10" spans="1:9" x14ac:dyDescent="0.3">
      <c r="B10" s="1">
        <v>3</v>
      </c>
      <c r="C10" s="4" t="s">
        <v>33</v>
      </c>
      <c r="D10" s="4" t="s">
        <v>27</v>
      </c>
    </row>
    <row r="11" spans="1:9" x14ac:dyDescent="0.3">
      <c r="B11" s="1">
        <v>4</v>
      </c>
      <c r="C11" s="2" t="s">
        <v>2</v>
      </c>
      <c r="D11" s="2" t="s">
        <v>20</v>
      </c>
      <c r="E11" s="2"/>
    </row>
    <row r="14" spans="1:9" x14ac:dyDescent="0.3">
      <c r="A14" t="s">
        <v>31</v>
      </c>
      <c r="B14" s="1">
        <v>1</v>
      </c>
      <c r="C14" t="s">
        <v>34</v>
      </c>
      <c r="D14" t="s">
        <v>26</v>
      </c>
    </row>
    <row r="15" spans="1:9" x14ac:dyDescent="0.3">
      <c r="B15" s="1">
        <v>2</v>
      </c>
      <c r="C15" t="s">
        <v>1</v>
      </c>
      <c r="D15" t="s">
        <v>26</v>
      </c>
    </row>
    <row r="16" spans="1:9" x14ac:dyDescent="0.3">
      <c r="B16" s="1">
        <v>3</v>
      </c>
      <c r="C16" s="4" t="s">
        <v>35</v>
      </c>
      <c r="D16" s="4" t="s">
        <v>27</v>
      </c>
      <c r="E16" t="s">
        <v>40</v>
      </c>
    </row>
    <row r="17" spans="1:9" x14ac:dyDescent="0.3">
      <c r="B17" s="1">
        <v>4</v>
      </c>
      <c r="C17" s="2" t="s">
        <v>36</v>
      </c>
      <c r="D17" s="2" t="s">
        <v>20</v>
      </c>
      <c r="E17" s="2"/>
    </row>
    <row r="19" spans="1:9" x14ac:dyDescent="0.3">
      <c r="G19" s="3" t="s">
        <v>25</v>
      </c>
    </row>
    <row r="20" spans="1:9" x14ac:dyDescent="0.3">
      <c r="A20" t="s">
        <v>37</v>
      </c>
      <c r="B20" s="1">
        <v>1</v>
      </c>
      <c r="C20" t="s">
        <v>38</v>
      </c>
      <c r="D20" t="s">
        <v>26</v>
      </c>
      <c r="G20" s="1" t="s">
        <v>8</v>
      </c>
      <c r="H20" s="1" t="s">
        <v>9</v>
      </c>
    </row>
    <row r="21" spans="1:9" x14ac:dyDescent="0.3">
      <c r="B21" s="1">
        <v>2</v>
      </c>
      <c r="C21" t="s">
        <v>14</v>
      </c>
      <c r="D21" t="s">
        <v>26</v>
      </c>
      <c r="F21" t="s">
        <v>17</v>
      </c>
      <c r="G21" s="1">
        <v>30</v>
      </c>
      <c r="H21" s="1">
        <v>48</v>
      </c>
      <c r="I21" s="1">
        <f>+G21-H21</f>
        <v>-18</v>
      </c>
    </row>
    <row r="22" spans="1:9" x14ac:dyDescent="0.3">
      <c r="B22" s="1">
        <v>3</v>
      </c>
      <c r="C22" s="4" t="s">
        <v>39</v>
      </c>
      <c r="D22" s="4" t="s">
        <v>27</v>
      </c>
      <c r="F22" t="s">
        <v>39</v>
      </c>
      <c r="G22" s="1">
        <v>31</v>
      </c>
      <c r="H22" s="1">
        <v>46</v>
      </c>
      <c r="I22" s="1">
        <f>+G22-H22</f>
        <v>-15</v>
      </c>
    </row>
    <row r="23" spans="1:9" x14ac:dyDescent="0.3">
      <c r="B23" s="1">
        <v>4</v>
      </c>
      <c r="C23" s="2" t="s">
        <v>17</v>
      </c>
      <c r="D23" s="2" t="s">
        <v>20</v>
      </c>
    </row>
    <row r="25" spans="1:9" x14ac:dyDescent="0.3">
      <c r="A25" t="s">
        <v>66</v>
      </c>
      <c r="B25" s="1">
        <v>1</v>
      </c>
      <c r="C25" t="s">
        <v>24</v>
      </c>
      <c r="D25" t="s">
        <v>26</v>
      </c>
    </row>
    <row r="26" spans="1:9" x14ac:dyDescent="0.3">
      <c r="A26" t="s">
        <v>27</v>
      </c>
      <c r="B26" s="1">
        <v>2</v>
      </c>
      <c r="C26" t="s">
        <v>35</v>
      </c>
      <c r="D26" t="s">
        <v>26</v>
      </c>
    </row>
    <row r="27" spans="1:9" x14ac:dyDescent="0.3">
      <c r="B27" s="1">
        <v>3</v>
      </c>
      <c r="C27" t="s">
        <v>39</v>
      </c>
      <c r="D27" t="s">
        <v>67</v>
      </c>
    </row>
    <row r="28" spans="1:9" x14ac:dyDescent="0.3">
      <c r="B28" s="1">
        <v>4</v>
      </c>
      <c r="C28" t="s">
        <v>33</v>
      </c>
      <c r="D28" t="s">
        <v>67</v>
      </c>
    </row>
  </sheetData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A06FE6-A85F-4FBE-AF77-A0A0BAC53176}">
  <dimension ref="A2:J18"/>
  <sheetViews>
    <sheetView workbookViewId="0"/>
  </sheetViews>
  <sheetFormatPr baseColWidth="10" defaultRowHeight="14.4" x14ac:dyDescent="0.3"/>
  <cols>
    <col min="2" max="2" width="8.5546875" style="1" customWidth="1"/>
    <col min="3" max="3" width="25" bestFit="1" customWidth="1"/>
    <col min="5" max="5" width="21.6640625" bestFit="1" customWidth="1"/>
    <col min="6" max="9" width="7.44140625" style="1" customWidth="1"/>
    <col min="10" max="10" width="8.77734375" style="1" customWidth="1"/>
  </cols>
  <sheetData>
    <row r="2" spans="1:10" x14ac:dyDescent="0.3">
      <c r="A2" t="s">
        <v>0</v>
      </c>
      <c r="B2" s="1">
        <v>1</v>
      </c>
      <c r="C2" t="s">
        <v>2</v>
      </c>
      <c r="D2" t="s">
        <v>26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</row>
    <row r="3" spans="1:10" x14ac:dyDescent="0.3">
      <c r="B3" s="1">
        <v>2</v>
      </c>
      <c r="C3" t="s">
        <v>1</v>
      </c>
      <c r="D3" t="s">
        <v>26</v>
      </c>
      <c r="E3" t="s">
        <v>3</v>
      </c>
      <c r="F3" s="1">
        <v>2</v>
      </c>
      <c r="G3" s="1">
        <v>2</v>
      </c>
      <c r="H3" s="1">
        <f>8+8</f>
        <v>16</v>
      </c>
      <c r="I3" s="1">
        <f>7+17</f>
        <v>24</v>
      </c>
      <c r="J3" s="1">
        <f>+H3-I3</f>
        <v>-8</v>
      </c>
    </row>
    <row r="4" spans="1:10" x14ac:dyDescent="0.3">
      <c r="B4" s="1">
        <v>3</v>
      </c>
      <c r="C4" t="s">
        <v>5</v>
      </c>
      <c r="D4" t="s">
        <v>26</v>
      </c>
      <c r="E4" t="s">
        <v>4</v>
      </c>
      <c r="F4" s="1">
        <v>2</v>
      </c>
      <c r="G4" s="1">
        <v>2</v>
      </c>
      <c r="H4" s="1">
        <f>7+8</f>
        <v>15</v>
      </c>
      <c r="I4" s="1">
        <f>8+4</f>
        <v>12</v>
      </c>
      <c r="J4" s="1">
        <f t="shared" ref="J4:J5" si="0">+H4-I4</f>
        <v>3</v>
      </c>
    </row>
    <row r="5" spans="1:10" x14ac:dyDescent="0.3">
      <c r="B5" s="1">
        <v>4</v>
      </c>
      <c r="C5" t="s">
        <v>4</v>
      </c>
      <c r="D5" t="s">
        <v>26</v>
      </c>
      <c r="E5" t="s">
        <v>5</v>
      </c>
      <c r="F5" s="1">
        <v>2</v>
      </c>
      <c r="G5" s="1">
        <v>2</v>
      </c>
      <c r="H5" s="1">
        <f>4+17</f>
        <v>21</v>
      </c>
      <c r="I5" s="1">
        <f>8+8</f>
        <v>16</v>
      </c>
      <c r="J5" s="1">
        <f t="shared" si="0"/>
        <v>5</v>
      </c>
    </row>
    <row r="6" spans="1:10" x14ac:dyDescent="0.3">
      <c r="B6" s="1">
        <v>5</v>
      </c>
      <c r="C6" s="2" t="s">
        <v>3</v>
      </c>
      <c r="D6" s="2" t="s">
        <v>20</v>
      </c>
    </row>
    <row r="8" spans="1:10" x14ac:dyDescent="0.3">
      <c r="F8" s="1" t="s">
        <v>6</v>
      </c>
      <c r="G8" s="1" t="s">
        <v>7</v>
      </c>
      <c r="H8" s="1" t="s">
        <v>8</v>
      </c>
      <c r="I8" s="1" t="s">
        <v>9</v>
      </c>
      <c r="J8" s="1" t="s">
        <v>10</v>
      </c>
    </row>
    <row r="9" spans="1:10" x14ac:dyDescent="0.3">
      <c r="A9" t="s">
        <v>15</v>
      </c>
      <c r="B9" s="1">
        <v>1</v>
      </c>
      <c r="C9" t="s">
        <v>11</v>
      </c>
      <c r="D9" t="s">
        <v>26</v>
      </c>
      <c r="E9" t="s">
        <v>12</v>
      </c>
      <c r="F9" s="1">
        <v>2</v>
      </c>
      <c r="G9" s="1">
        <v>2</v>
      </c>
      <c r="H9" s="1">
        <f>10+17</f>
        <v>27</v>
      </c>
      <c r="I9" s="1">
        <f>11+13</f>
        <v>24</v>
      </c>
      <c r="J9" s="1">
        <f t="shared" ref="J9:J11" si="1">+H9-I9</f>
        <v>3</v>
      </c>
    </row>
    <row r="10" spans="1:10" x14ac:dyDescent="0.3">
      <c r="B10" s="1">
        <v>2</v>
      </c>
      <c r="C10" t="s">
        <v>12</v>
      </c>
      <c r="D10" t="s">
        <v>26</v>
      </c>
      <c r="E10" t="s">
        <v>14</v>
      </c>
      <c r="F10" s="1">
        <v>2</v>
      </c>
      <c r="G10" s="1">
        <v>2</v>
      </c>
      <c r="H10" s="1">
        <f>10+11</f>
        <v>21</v>
      </c>
      <c r="I10" s="1">
        <f>12+10</f>
        <v>22</v>
      </c>
      <c r="J10" s="1">
        <f t="shared" si="1"/>
        <v>-1</v>
      </c>
    </row>
    <row r="11" spans="1:10" x14ac:dyDescent="0.3">
      <c r="B11" s="1">
        <v>3</v>
      </c>
      <c r="C11" t="s">
        <v>14</v>
      </c>
      <c r="D11" t="s">
        <v>26</v>
      </c>
      <c r="E11" t="s">
        <v>13</v>
      </c>
      <c r="F11" s="1">
        <v>2</v>
      </c>
      <c r="G11" s="1">
        <v>2</v>
      </c>
      <c r="H11" s="1">
        <f>12+13</f>
        <v>25</v>
      </c>
      <c r="I11" s="1">
        <f>10+17</f>
        <v>27</v>
      </c>
      <c r="J11" s="1">
        <f t="shared" si="1"/>
        <v>-2</v>
      </c>
    </row>
    <row r="12" spans="1:10" x14ac:dyDescent="0.3">
      <c r="B12" s="1">
        <v>4</v>
      </c>
      <c r="C12" s="2" t="s">
        <v>13</v>
      </c>
      <c r="D12" s="2" t="s">
        <v>20</v>
      </c>
    </row>
    <row r="15" spans="1:10" x14ac:dyDescent="0.3">
      <c r="A15" t="s">
        <v>28</v>
      </c>
      <c r="B15" s="1">
        <v>1</v>
      </c>
      <c r="C15" t="s">
        <v>16</v>
      </c>
      <c r="D15" t="s">
        <v>26</v>
      </c>
    </row>
    <row r="16" spans="1:10" x14ac:dyDescent="0.3">
      <c r="B16" s="1">
        <v>2</v>
      </c>
      <c r="C16" t="s">
        <v>19</v>
      </c>
      <c r="D16" t="s">
        <v>26</v>
      </c>
    </row>
    <row r="17" spans="2:4" x14ac:dyDescent="0.3">
      <c r="B17" s="1">
        <v>3</v>
      </c>
      <c r="C17" t="s">
        <v>17</v>
      </c>
      <c r="D17" t="s">
        <v>26</v>
      </c>
    </row>
    <row r="18" spans="2:4" x14ac:dyDescent="0.3">
      <c r="B18" s="1">
        <v>4</v>
      </c>
      <c r="C18" s="2" t="s">
        <v>18</v>
      </c>
      <c r="D18" s="2" t="s">
        <v>20</v>
      </c>
    </row>
  </sheetData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215ABE-5E32-4C7D-BA0A-2D98E1398AE9}">
  <dimension ref="A1:L38"/>
  <sheetViews>
    <sheetView workbookViewId="0"/>
  </sheetViews>
  <sheetFormatPr baseColWidth="10" defaultRowHeight="14.4" x14ac:dyDescent="0.3"/>
  <cols>
    <col min="2" max="2" width="8.5546875" style="1" customWidth="1"/>
    <col min="3" max="3" width="34" style="6" bestFit="1" customWidth="1"/>
    <col min="4" max="5" width="11.5546875" style="5"/>
    <col min="6" max="6" width="32.77734375" bestFit="1" customWidth="1"/>
    <col min="7" max="7" width="6" style="3" customWidth="1"/>
    <col min="8" max="11" width="6" style="1" customWidth="1"/>
    <col min="12" max="12" width="8.77734375" style="1" customWidth="1"/>
  </cols>
  <sheetData>
    <row r="1" spans="1:8" x14ac:dyDescent="0.3">
      <c r="H1" s="3"/>
    </row>
    <row r="2" spans="1:8" x14ac:dyDescent="0.3">
      <c r="A2" t="s">
        <v>69</v>
      </c>
      <c r="B2" s="1">
        <v>1</v>
      </c>
      <c r="C2" s="3" t="s">
        <v>23</v>
      </c>
      <c r="D2" s="5" t="s">
        <v>63</v>
      </c>
    </row>
    <row r="3" spans="1:8" x14ac:dyDescent="0.3">
      <c r="B3" s="1">
        <v>2</v>
      </c>
      <c r="C3" s="3" t="s">
        <v>45</v>
      </c>
      <c r="D3" s="5" t="s">
        <v>27</v>
      </c>
    </row>
    <row r="4" spans="1:8" x14ac:dyDescent="0.3">
      <c r="B4" s="1">
        <v>3</v>
      </c>
      <c r="C4" s="3" t="s">
        <v>57</v>
      </c>
      <c r="D4" s="5" t="s">
        <v>64</v>
      </c>
    </row>
    <row r="5" spans="1:8" s="1" customFormat="1" x14ac:dyDescent="0.3">
      <c r="A5"/>
      <c r="B5" s="1">
        <v>4</v>
      </c>
      <c r="C5" s="3" t="s">
        <v>49</v>
      </c>
      <c r="D5" s="5" t="s">
        <v>64</v>
      </c>
      <c r="E5" s="5"/>
      <c r="F5"/>
      <c r="G5" s="3"/>
    </row>
    <row r="6" spans="1:8" s="1" customFormat="1" x14ac:dyDescent="0.3">
      <c r="A6"/>
      <c r="B6" s="1">
        <v>5</v>
      </c>
      <c r="C6" s="3" t="s">
        <v>68</v>
      </c>
      <c r="D6" s="5" t="s">
        <v>85</v>
      </c>
      <c r="E6" s="5"/>
      <c r="F6"/>
      <c r="G6" s="3"/>
    </row>
    <row r="9" spans="1:8" s="1" customFormat="1" x14ac:dyDescent="0.3">
      <c r="A9" t="s">
        <v>74</v>
      </c>
      <c r="B9" s="1">
        <v>1</v>
      </c>
      <c r="C9" s="3" t="s">
        <v>71</v>
      </c>
      <c r="D9" s="5" t="s">
        <v>63</v>
      </c>
      <c r="E9" s="5"/>
      <c r="F9"/>
    </row>
    <row r="10" spans="1:8" s="1" customFormat="1" x14ac:dyDescent="0.3">
      <c r="A10"/>
      <c r="B10" s="1">
        <v>2</v>
      </c>
      <c r="C10" s="3" t="s">
        <v>72</v>
      </c>
      <c r="D10" s="5" t="s">
        <v>27</v>
      </c>
      <c r="E10" s="5"/>
      <c r="F10"/>
    </row>
    <row r="11" spans="1:8" s="1" customFormat="1" x14ac:dyDescent="0.3">
      <c r="A11"/>
      <c r="B11" s="1">
        <v>3</v>
      </c>
      <c r="C11" s="7" t="s">
        <v>70</v>
      </c>
      <c r="D11" s="8" t="s">
        <v>86</v>
      </c>
      <c r="E11" s="5"/>
      <c r="F11"/>
    </row>
    <row r="12" spans="1:8" s="1" customFormat="1" x14ac:dyDescent="0.3">
      <c r="A12"/>
      <c r="B12" s="1">
        <v>4</v>
      </c>
      <c r="C12" s="3" t="s">
        <v>73</v>
      </c>
      <c r="D12" s="5" t="s">
        <v>85</v>
      </c>
      <c r="E12" s="5"/>
      <c r="F12" s="2"/>
      <c r="G12" s="3"/>
    </row>
    <row r="15" spans="1:8" s="1" customFormat="1" x14ac:dyDescent="0.3">
      <c r="A15" t="s">
        <v>76</v>
      </c>
      <c r="B15" s="1">
        <v>1</v>
      </c>
      <c r="C15" s="3" t="s">
        <v>2</v>
      </c>
      <c r="D15" s="5" t="s">
        <v>63</v>
      </c>
      <c r="E15" s="5"/>
      <c r="F15"/>
    </row>
    <row r="16" spans="1:8" s="1" customFormat="1" x14ac:dyDescent="0.3">
      <c r="A16"/>
      <c r="B16" s="1">
        <v>2</v>
      </c>
      <c r="C16" s="3" t="s">
        <v>55</v>
      </c>
      <c r="D16" s="5" t="s">
        <v>27</v>
      </c>
      <c r="E16" s="5"/>
      <c r="F16"/>
    </row>
    <row r="17" spans="1:9" s="1" customFormat="1" x14ac:dyDescent="0.3">
      <c r="A17"/>
      <c r="B17" s="1">
        <v>3</v>
      </c>
      <c r="C17" s="3" t="s">
        <v>59</v>
      </c>
      <c r="D17" s="5" t="s">
        <v>64</v>
      </c>
      <c r="E17" s="5"/>
      <c r="F17"/>
    </row>
    <row r="18" spans="1:9" s="1" customFormat="1" x14ac:dyDescent="0.3">
      <c r="A18"/>
      <c r="B18" s="1">
        <v>4</v>
      </c>
      <c r="C18" s="3" t="s">
        <v>60</v>
      </c>
      <c r="D18" s="5" t="s">
        <v>64</v>
      </c>
      <c r="E18" s="5"/>
      <c r="F18" s="2"/>
    </row>
    <row r="19" spans="1:9" s="1" customFormat="1" x14ac:dyDescent="0.3">
      <c r="A19"/>
      <c r="B19" s="1">
        <v>5</v>
      </c>
      <c r="C19" s="3" t="s">
        <v>75</v>
      </c>
      <c r="D19" s="5" t="s">
        <v>85</v>
      </c>
      <c r="E19" s="5"/>
      <c r="F19" s="2"/>
    </row>
    <row r="21" spans="1:9" s="1" customFormat="1" x14ac:dyDescent="0.3">
      <c r="A21"/>
      <c r="C21" s="6"/>
      <c r="D21" s="5"/>
      <c r="E21" s="5"/>
      <c r="F21"/>
      <c r="G21" s="3"/>
      <c r="H21" s="3"/>
    </row>
    <row r="22" spans="1:9" s="1" customFormat="1" x14ac:dyDescent="0.3">
      <c r="A22" t="s">
        <v>80</v>
      </c>
      <c r="B22" s="1">
        <v>1</v>
      </c>
      <c r="C22" s="3" t="s">
        <v>77</v>
      </c>
      <c r="D22" s="5" t="s">
        <v>63</v>
      </c>
      <c r="E22" s="5"/>
      <c r="F22"/>
    </row>
    <row r="23" spans="1:9" s="1" customFormat="1" x14ac:dyDescent="0.3">
      <c r="A23"/>
      <c r="B23" s="1">
        <v>2</v>
      </c>
      <c r="C23" s="3" t="s">
        <v>62</v>
      </c>
      <c r="D23" s="5" t="s">
        <v>27</v>
      </c>
      <c r="E23" s="5"/>
      <c r="F23"/>
    </row>
    <row r="24" spans="1:9" s="1" customFormat="1" x14ac:dyDescent="0.3">
      <c r="A24"/>
      <c r="B24" s="1">
        <v>3</v>
      </c>
      <c r="C24" s="3" t="s">
        <v>43</v>
      </c>
      <c r="D24" s="5" t="s">
        <v>64</v>
      </c>
      <c r="E24" s="5"/>
      <c r="F24"/>
    </row>
    <row r="25" spans="1:9" s="1" customFormat="1" x14ac:dyDescent="0.3">
      <c r="A25"/>
      <c r="B25" s="1">
        <v>4</v>
      </c>
      <c r="C25" s="3" t="s">
        <v>78</v>
      </c>
      <c r="D25" s="5" t="s">
        <v>64</v>
      </c>
      <c r="E25" s="5"/>
      <c r="F25"/>
    </row>
    <row r="26" spans="1:9" s="1" customFormat="1" x14ac:dyDescent="0.3">
      <c r="A26"/>
      <c r="B26" s="1">
        <v>5</v>
      </c>
      <c r="C26" s="3" t="s">
        <v>79</v>
      </c>
      <c r="D26" s="5" t="s">
        <v>85</v>
      </c>
      <c r="E26" s="5"/>
      <c r="F26"/>
    </row>
    <row r="28" spans="1:9" x14ac:dyDescent="0.3">
      <c r="G28" s="3" t="s">
        <v>25</v>
      </c>
    </row>
    <row r="29" spans="1:9" s="1" customFormat="1" x14ac:dyDescent="0.3">
      <c r="A29" t="s">
        <v>84</v>
      </c>
      <c r="B29" s="1">
        <v>1</v>
      </c>
      <c r="C29" s="3" t="s">
        <v>44</v>
      </c>
      <c r="D29" s="5" t="s">
        <v>63</v>
      </c>
      <c r="E29" s="5"/>
      <c r="F29"/>
      <c r="G29" s="1" t="s">
        <v>8</v>
      </c>
      <c r="H29" s="1" t="s">
        <v>9</v>
      </c>
    </row>
    <row r="30" spans="1:9" s="1" customFormat="1" x14ac:dyDescent="0.3">
      <c r="A30"/>
      <c r="B30" s="1">
        <v>2</v>
      </c>
      <c r="C30" s="3" t="s">
        <v>81</v>
      </c>
      <c r="D30" s="5" t="s">
        <v>27</v>
      </c>
      <c r="E30" s="5"/>
      <c r="F30" s="3" t="s">
        <v>81</v>
      </c>
      <c r="G30" s="1">
        <v>46</v>
      </c>
      <c r="H30" s="1">
        <v>44</v>
      </c>
      <c r="I30" s="1">
        <f>+G30-H30</f>
        <v>2</v>
      </c>
    </row>
    <row r="31" spans="1:9" x14ac:dyDescent="0.3">
      <c r="B31" s="1">
        <v>3</v>
      </c>
      <c r="C31" s="3" t="s">
        <v>82</v>
      </c>
      <c r="D31" s="5" t="s">
        <v>64</v>
      </c>
      <c r="F31" s="3" t="s">
        <v>82</v>
      </c>
      <c r="G31" s="1">
        <v>44</v>
      </c>
      <c r="H31" s="1">
        <v>47</v>
      </c>
      <c r="I31" s="1">
        <f>+G31-H31</f>
        <v>-3</v>
      </c>
    </row>
    <row r="32" spans="1:9" x14ac:dyDescent="0.3">
      <c r="B32" s="1">
        <v>4</v>
      </c>
      <c r="C32" s="3" t="s">
        <v>83</v>
      </c>
      <c r="D32" s="5" t="s">
        <v>85</v>
      </c>
    </row>
    <row r="35" spans="4:7" x14ac:dyDescent="0.3">
      <c r="D35"/>
      <c r="E35"/>
      <c r="F35" s="1"/>
      <c r="G35" s="1"/>
    </row>
    <row r="36" spans="4:7" x14ac:dyDescent="0.3">
      <c r="D36"/>
      <c r="E36"/>
      <c r="F36" s="1"/>
      <c r="G36" s="1"/>
    </row>
    <row r="37" spans="4:7" x14ac:dyDescent="0.3">
      <c r="D37"/>
      <c r="E37"/>
      <c r="F37" s="1"/>
      <c r="G37" s="1"/>
    </row>
    <row r="38" spans="4:7" x14ac:dyDescent="0.3">
      <c r="D38"/>
      <c r="E38"/>
      <c r="F38" s="1"/>
      <c r="G38" s="1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DDF5B2-3A81-4302-A9C6-240BC6FF7CAC}">
  <dimension ref="A1:K35"/>
  <sheetViews>
    <sheetView workbookViewId="0"/>
  </sheetViews>
  <sheetFormatPr baseColWidth="10" defaultRowHeight="14.4" x14ac:dyDescent="0.3"/>
  <cols>
    <col min="2" max="2" width="8.5546875" style="1" customWidth="1"/>
    <col min="3" max="3" width="34" style="5" bestFit="1" customWidth="1"/>
    <col min="4" max="4" width="11.5546875" style="5"/>
    <col min="6" max="6" width="21.6640625" bestFit="1" customWidth="1"/>
    <col min="7" max="10" width="7.44140625" style="1" customWidth="1"/>
    <col min="11" max="11" width="8.77734375" style="1" customWidth="1"/>
  </cols>
  <sheetData>
    <row r="1" spans="1:7" x14ac:dyDescent="0.3">
      <c r="G1" s="3"/>
    </row>
    <row r="2" spans="1:7" x14ac:dyDescent="0.3">
      <c r="A2" t="s">
        <v>41</v>
      </c>
      <c r="B2" s="1">
        <v>1</v>
      </c>
      <c r="C2" t="s">
        <v>42</v>
      </c>
      <c r="D2" s="5" t="s">
        <v>63</v>
      </c>
    </row>
    <row r="3" spans="1:7" x14ac:dyDescent="0.3">
      <c r="B3" s="1">
        <v>1</v>
      </c>
      <c r="C3" t="s">
        <v>38</v>
      </c>
      <c r="D3" s="5" t="s">
        <v>63</v>
      </c>
    </row>
    <row r="4" spans="1:7" x14ac:dyDescent="0.3">
      <c r="B4" s="1">
        <v>3</v>
      </c>
      <c r="C4" t="s">
        <v>35</v>
      </c>
      <c r="D4" s="5" t="s">
        <v>64</v>
      </c>
    </row>
    <row r="5" spans="1:7" s="1" customFormat="1" x14ac:dyDescent="0.3">
      <c r="A5"/>
      <c r="B5" s="1">
        <v>3</v>
      </c>
      <c r="C5" t="s">
        <v>44</v>
      </c>
      <c r="D5" s="5" t="s">
        <v>64</v>
      </c>
      <c r="E5"/>
    </row>
    <row r="6" spans="1:7" s="1" customFormat="1" x14ac:dyDescent="0.3">
      <c r="A6"/>
      <c r="B6" s="1">
        <v>5</v>
      </c>
      <c r="C6" s="2" t="s">
        <v>43</v>
      </c>
      <c r="D6" s="2" t="s">
        <v>65</v>
      </c>
      <c r="E6"/>
    </row>
    <row r="7" spans="1:7" s="1" customFormat="1" x14ac:dyDescent="0.3">
      <c r="A7"/>
      <c r="B7" s="1">
        <v>5</v>
      </c>
      <c r="C7" s="2" t="s">
        <v>45</v>
      </c>
      <c r="D7" s="2" t="s">
        <v>65</v>
      </c>
      <c r="E7"/>
    </row>
    <row r="10" spans="1:7" s="1" customFormat="1" x14ac:dyDescent="0.3">
      <c r="A10" t="s">
        <v>52</v>
      </c>
      <c r="B10" s="1">
        <v>1</v>
      </c>
      <c r="C10" t="s">
        <v>34</v>
      </c>
      <c r="D10" s="5" t="s">
        <v>63</v>
      </c>
      <c r="E10"/>
    </row>
    <row r="11" spans="1:7" s="1" customFormat="1" x14ac:dyDescent="0.3">
      <c r="A11"/>
      <c r="B11" s="1">
        <v>2</v>
      </c>
      <c r="C11" t="s">
        <v>46</v>
      </c>
      <c r="D11" s="5" t="s">
        <v>63</v>
      </c>
      <c r="E11"/>
    </row>
    <row r="12" spans="1:7" s="1" customFormat="1" x14ac:dyDescent="0.3">
      <c r="A12"/>
      <c r="B12" s="1">
        <v>3</v>
      </c>
      <c r="C12" t="s">
        <v>47</v>
      </c>
      <c r="D12" s="5" t="s">
        <v>64</v>
      </c>
      <c r="E12"/>
    </row>
    <row r="13" spans="1:7" s="1" customFormat="1" x14ac:dyDescent="0.3">
      <c r="A13"/>
      <c r="B13" s="1">
        <v>4</v>
      </c>
      <c r="C13" t="s">
        <v>22</v>
      </c>
      <c r="D13" s="5" t="s">
        <v>64</v>
      </c>
      <c r="E13" s="2"/>
    </row>
    <row r="14" spans="1:7" s="1" customFormat="1" x14ac:dyDescent="0.3">
      <c r="A14"/>
      <c r="B14" s="1">
        <v>5</v>
      </c>
      <c r="C14" s="2" t="s">
        <v>48</v>
      </c>
      <c r="D14" s="2" t="s">
        <v>65</v>
      </c>
      <c r="E14" s="2"/>
    </row>
    <row r="17" spans="1:7" s="1" customFormat="1" x14ac:dyDescent="0.3">
      <c r="A17" t="s">
        <v>53</v>
      </c>
      <c r="B17" s="1">
        <v>1</v>
      </c>
      <c r="C17" t="s">
        <v>2</v>
      </c>
      <c r="D17" s="5" t="s">
        <v>63</v>
      </c>
      <c r="E17"/>
    </row>
    <row r="18" spans="1:7" s="1" customFormat="1" x14ac:dyDescent="0.3">
      <c r="A18"/>
      <c r="B18" s="1">
        <v>2</v>
      </c>
      <c r="C18" t="s">
        <v>49</v>
      </c>
      <c r="D18" s="5" t="s">
        <v>63</v>
      </c>
      <c r="E18"/>
    </row>
    <row r="19" spans="1:7" s="1" customFormat="1" x14ac:dyDescent="0.3">
      <c r="A19"/>
      <c r="B19" s="1">
        <v>3</v>
      </c>
      <c r="C19" t="s">
        <v>51</v>
      </c>
      <c r="D19" s="5" t="s">
        <v>64</v>
      </c>
      <c r="E19"/>
    </row>
    <row r="20" spans="1:7" s="1" customFormat="1" x14ac:dyDescent="0.3">
      <c r="A20"/>
      <c r="B20" s="1">
        <v>4</v>
      </c>
      <c r="C20" t="s">
        <v>50</v>
      </c>
      <c r="D20" s="5" t="s">
        <v>64</v>
      </c>
      <c r="E20" s="2"/>
    </row>
    <row r="21" spans="1:7" s="1" customFormat="1" x14ac:dyDescent="0.3">
      <c r="A21"/>
      <c r="B21" s="1">
        <v>5</v>
      </c>
      <c r="C21" s="2" t="s">
        <v>24</v>
      </c>
      <c r="D21" s="2" t="s">
        <v>65</v>
      </c>
      <c r="E21" s="2"/>
    </row>
    <row r="23" spans="1:7" s="1" customFormat="1" x14ac:dyDescent="0.3">
      <c r="A23"/>
      <c r="C23" s="5"/>
      <c r="D23" s="5"/>
      <c r="E23"/>
      <c r="F23"/>
      <c r="G23" s="3"/>
    </row>
    <row r="24" spans="1:7" s="1" customFormat="1" x14ac:dyDescent="0.3">
      <c r="A24" t="s">
        <v>54</v>
      </c>
      <c r="B24" s="1">
        <v>1</v>
      </c>
      <c r="C24" t="s">
        <v>55</v>
      </c>
      <c r="D24" s="5" t="s">
        <v>63</v>
      </c>
      <c r="E24"/>
    </row>
    <row r="25" spans="1:7" s="1" customFormat="1" x14ac:dyDescent="0.3">
      <c r="A25"/>
      <c r="B25" s="1">
        <v>2</v>
      </c>
      <c r="C25" t="s">
        <v>23</v>
      </c>
      <c r="D25" s="5" t="s">
        <v>63</v>
      </c>
      <c r="E25"/>
    </row>
    <row r="26" spans="1:7" s="1" customFormat="1" x14ac:dyDescent="0.3">
      <c r="A26"/>
      <c r="B26" s="1">
        <v>3</v>
      </c>
      <c r="C26" t="s">
        <v>56</v>
      </c>
      <c r="D26" s="5" t="s">
        <v>64</v>
      </c>
      <c r="E26"/>
    </row>
    <row r="27" spans="1:7" s="1" customFormat="1" x14ac:dyDescent="0.3">
      <c r="A27"/>
      <c r="B27" s="1">
        <v>4</v>
      </c>
      <c r="C27" t="s">
        <v>14</v>
      </c>
      <c r="D27" s="5" t="s">
        <v>64</v>
      </c>
      <c r="E27"/>
    </row>
    <row r="28" spans="1:7" x14ac:dyDescent="0.3">
      <c r="B28" s="1">
        <v>5</v>
      </c>
      <c r="C28" s="2" t="s">
        <v>57</v>
      </c>
      <c r="D28" s="2" t="s">
        <v>65</v>
      </c>
    </row>
    <row r="31" spans="1:7" x14ac:dyDescent="0.3">
      <c r="A31" t="s">
        <v>58</v>
      </c>
      <c r="B31" s="1">
        <v>1</v>
      </c>
      <c r="C31" t="s">
        <v>59</v>
      </c>
      <c r="D31" s="5" t="s">
        <v>63</v>
      </c>
    </row>
    <row r="32" spans="1:7" x14ac:dyDescent="0.3">
      <c r="B32" s="1">
        <v>2</v>
      </c>
      <c r="C32" t="s">
        <v>60</v>
      </c>
      <c r="D32" s="5" t="s">
        <v>63</v>
      </c>
    </row>
    <row r="33" spans="2:4" x14ac:dyDescent="0.3">
      <c r="B33" s="1">
        <v>3</v>
      </c>
      <c r="C33" t="s">
        <v>62</v>
      </c>
      <c r="D33" s="5" t="s">
        <v>64</v>
      </c>
    </row>
    <row r="34" spans="2:4" x14ac:dyDescent="0.3">
      <c r="B34" s="1">
        <v>4</v>
      </c>
      <c r="C34" t="s">
        <v>61</v>
      </c>
      <c r="D34" s="5" t="s">
        <v>64</v>
      </c>
    </row>
    <row r="35" spans="2:4" x14ac:dyDescent="0.3">
      <c r="B35" s="1">
        <v>5</v>
      </c>
      <c r="C35" s="2" t="s">
        <v>39</v>
      </c>
      <c r="D35" s="2" t="s">
        <v>65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mC OL</vt:lpstr>
      <vt:lpstr>wC OL</vt:lpstr>
      <vt:lpstr>mC RNT</vt:lpstr>
      <vt:lpstr>mD RNT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Bezirk RNT - Spieltechnik</dc:creator>
  <cp:lastModifiedBy>Bezirk RNT - Spieltechnik</cp:lastModifiedBy>
  <dcterms:created xsi:type="dcterms:W3CDTF">2024-04-13T17:16:12Z</dcterms:created>
  <dcterms:modified xsi:type="dcterms:W3CDTF">2024-04-21T10:42:48Z</dcterms:modified>
</cp:coreProperties>
</file>